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8.25.18\港務處檔案中心\【暫存區】\64733家碧\船班表\113年船班表\2月\"/>
    </mc:Choice>
  </mc:AlternateContent>
  <bookViews>
    <workbookView xWindow="0" yWindow="0" windowWidth="28800" windowHeight="12285"/>
  </bookViews>
  <sheets>
    <sheet name="112年10月小三通船班表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6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G5" i="2"/>
  <c r="H5" i="2"/>
  <c r="J5" i="2"/>
  <c r="K5" i="2"/>
  <c r="S5" i="2"/>
  <c r="T5" i="2"/>
  <c r="C5" i="2"/>
  <c r="R5" i="2"/>
  <c r="Q5" i="2"/>
  <c r="P5" i="2"/>
  <c r="O5" i="2"/>
  <c r="N5" i="2"/>
  <c r="M5" i="2"/>
  <c r="L5" i="2"/>
  <c r="I5" i="2"/>
  <c r="F5" i="2"/>
  <c r="E5" i="2"/>
  <c r="D5" i="2"/>
</calcChain>
</file>

<file path=xl/sharedStrings.xml><?xml version="1.0" encoding="utf-8"?>
<sst xmlns="http://schemas.openxmlformats.org/spreadsheetml/2006/main" count="579" uniqueCount="71">
  <si>
    <t>起迄起點</t>
  </si>
  <si>
    <t>開航時間</t>
    <phoneticPr fontId="2" type="noConversion"/>
  </si>
  <si>
    <t>抵達時間</t>
    <phoneticPr fontId="2" type="noConversion"/>
  </si>
  <si>
    <t>五通</t>
  </si>
  <si>
    <t>大陸船舶</t>
  </si>
  <si>
    <t>新東方</t>
  </si>
  <si>
    <t>金瑞龍</t>
  </si>
  <si>
    <t>新武夷</t>
  </si>
  <si>
    <t>迅安</t>
  </si>
  <si>
    <t>金廈航線</t>
  </si>
  <si>
    <t>2歲以下(保險票)</t>
  </si>
  <si>
    <t>12歲以下(5折票)</t>
  </si>
  <si>
    <t>12歲(含)以上,65歲以下</t>
  </si>
  <si>
    <t>台灣船舶</t>
  </si>
  <si>
    <t>陸方船舶</t>
  </si>
  <si>
    <t>金泉航線</t>
  </si>
  <si>
    <t>石井</t>
  </si>
  <si>
    <t>和平新星</t>
  </si>
  <si>
    <t>新金祥龍</t>
  </si>
  <si>
    <t xml:space="preserve">(1)大榮海運(馬可1號)：00286-592-2020233  </t>
  </si>
  <si>
    <t>馬可波羅1號</t>
  </si>
  <si>
    <t>新捷安</t>
  </si>
  <si>
    <t>備註</t>
    <phoneticPr fontId="2" type="noConversion"/>
  </si>
  <si>
    <t>(3)坤龍航運(新東方)：082-312501</t>
  </si>
  <si>
    <t>(3)全國船務(新武夷)：082-313010</t>
  </si>
  <si>
    <t>(6)海西企業(八方)：082-324579</t>
  </si>
  <si>
    <t>(4)金安航運(金星6)：00286-592-2807590</t>
  </si>
  <si>
    <t>金門(Kinmen) → 五通(Wutong)/石井(Shijing)</t>
    <phoneticPr fontId="2" type="noConversion"/>
  </si>
  <si>
    <t>五通(Wutong)/石井(Shijing) → 金門(Kinmen)</t>
    <phoneticPr fontId="6" type="noConversion"/>
  </si>
  <si>
    <t>起迄起點</t>
    <phoneticPr fontId="2" type="noConversion"/>
  </si>
  <si>
    <t>抵達時間</t>
    <phoneticPr fontId="2" type="noConversion"/>
  </si>
  <si>
    <t>65歲(含)以上或身心障礙(5折票)</t>
    <phoneticPr fontId="2" type="noConversion"/>
  </si>
  <si>
    <t>(1)協成船務(迅安)：082-312255</t>
    <phoneticPr fontId="2" type="noConversion"/>
  </si>
  <si>
    <t xml:space="preserve">(4)和平船務(和平)：082-320258 </t>
    <phoneticPr fontId="2" type="noConversion"/>
  </si>
  <si>
    <t xml:space="preserve">(5)南星航運(新捷安)：082-371725~6  </t>
  </si>
  <si>
    <t>台灣船舶</t>
    <phoneticPr fontId="2" type="noConversion"/>
  </si>
  <si>
    <t>票價(金門往廈門、泉州)：以下票價除保險票外需再徵收旅客服務費新台幣100元</t>
    <phoneticPr fontId="2" type="noConversion"/>
  </si>
  <si>
    <t>65歲(含)以上或身心障礙(5折票)</t>
  </si>
  <si>
    <t>1.金門籍與廈門籍旅客，搭乘台籍船舶票價為新台幣500元，陸方船舶票價為人民幣100元(票價以浯江售票處公告為主)。</t>
    <phoneticPr fontId="2" type="noConversion"/>
  </si>
  <si>
    <t>2.金門籍旅客 請自備身分證影本，正本備查。</t>
    <phoneticPr fontId="2" type="noConversion"/>
  </si>
  <si>
    <t>3.廈門籍旅客請自備居民身分證或戶口簿影本，正本備查；住址為廈門市作為優惠對象。</t>
    <phoneticPr fontId="2" type="noConversion"/>
  </si>
  <si>
    <t>(2)遠欣船務(新五緣)：00286-592-2071418</t>
    <phoneticPr fontId="2" type="noConversion"/>
  </si>
  <si>
    <t>(4)和平船務(和平)：00286-592-2056055</t>
    <phoneticPr fontId="2" type="noConversion"/>
  </si>
  <si>
    <t>其他優惠</t>
    <phoneticPr fontId="2" type="noConversion"/>
  </si>
  <si>
    <t>其他優惠</t>
    <phoneticPr fontId="2" type="noConversion"/>
  </si>
  <si>
    <t>備    註</t>
    <phoneticPr fontId="2" type="noConversion"/>
  </si>
  <si>
    <t>新五緣輪商務艙單一票價為新台幣700元整，商務艙票價無其他優惠。</t>
    <phoneticPr fontId="2" type="noConversion"/>
  </si>
  <si>
    <t>1.金門籍與廈門籍旅客，小三通船票票價優惠為人民幣100元。</t>
    <phoneticPr fontId="2" type="noConversion"/>
  </si>
  <si>
    <t>2.廈門籍旅客 請自備居民身分證或戶口簿影本，正本備查；住址為廈門市作為優惠對象。</t>
    <phoneticPr fontId="2" type="noConversion"/>
  </si>
  <si>
    <t>新五緣輪商務艙單一票價為人民幣140元整，商務艙票價無其他優惠。</t>
    <phoneticPr fontId="2" type="noConversion"/>
  </si>
  <si>
    <t>訂位電話(廈門)：</t>
    <phoneticPr fontId="2" type="noConversion"/>
  </si>
  <si>
    <t>訂位電話(金門)：</t>
    <phoneticPr fontId="2" type="noConversion"/>
  </si>
  <si>
    <t>(5)南星航運(新捷安)：00286-592-2056055</t>
    <phoneticPr fontId="2" type="noConversion"/>
  </si>
  <si>
    <t>(3)全國船務(新武夷)：00286-592-3190760</t>
    <phoneticPr fontId="2" type="noConversion"/>
  </si>
  <si>
    <t>(1)協成船務(迅安)：00286-592-3280577</t>
    <phoneticPr fontId="2" type="noConversion"/>
  </si>
  <si>
    <t>(3)坤龍航運(新東方)：00286-592-3216666</t>
    <phoneticPr fontId="2" type="noConversion"/>
  </si>
  <si>
    <t>(2)金廈海運(新金祥龍、金瑞龍)：00286-592-2071458</t>
    <phoneticPr fontId="2" type="noConversion"/>
  </si>
  <si>
    <t xml:space="preserve">(1)大榮海運(馬可1號)：082-373007   </t>
    <phoneticPr fontId="2" type="noConversion"/>
  </si>
  <si>
    <t>(2)金廈海運(新金祥龍、金瑞龍)：082-312656</t>
    <phoneticPr fontId="2" type="noConversion"/>
  </si>
  <si>
    <t>(4)金安航運(金星6)：082-313008、312349</t>
    <phoneticPr fontId="2" type="noConversion"/>
  </si>
  <si>
    <t>票價(廈門、泉州往金門)：以下票價除保險票外需再徵收旅客服務費人民幣30元</t>
    <phoneticPr fontId="2" type="noConversion"/>
  </si>
  <si>
    <t>NT$650(全票)</t>
    <phoneticPr fontId="2" type="noConversion"/>
  </si>
  <si>
    <t>(2)遠欣船務(新五緣)：082-313080</t>
    <phoneticPr fontId="2" type="noConversion"/>
  </si>
  <si>
    <t>新五缘</t>
  </si>
  <si>
    <t>金星6號</t>
  </si>
  <si>
    <t>八方</t>
    <phoneticPr fontId="2" type="noConversion"/>
  </si>
  <si>
    <r>
      <rPr>
        <sz val="14"/>
        <color theme="1"/>
        <rFont val="新細明體"/>
        <family val="1"/>
        <charset val="136"/>
      </rPr>
      <t>¥</t>
    </r>
    <r>
      <rPr>
        <sz val="14"/>
        <color theme="1"/>
        <rFont val="標楷體"/>
        <family val="4"/>
        <charset val="136"/>
      </rPr>
      <t>130(全票)</t>
    </r>
    <phoneticPr fontId="2" type="noConversion"/>
  </si>
  <si>
    <r>
      <rPr>
        <sz val="14"/>
        <color theme="1"/>
        <rFont val="新細明體"/>
        <family val="1"/>
        <charset val="136"/>
      </rPr>
      <t>¥</t>
    </r>
    <r>
      <rPr>
        <sz val="14"/>
        <color theme="1"/>
        <rFont val="標楷體"/>
        <family val="4"/>
        <charset val="136"/>
      </rPr>
      <t>125(全票)</t>
    </r>
    <phoneticPr fontId="2" type="noConversion"/>
  </si>
  <si>
    <t>停航</t>
  </si>
  <si>
    <t xml:space="preserve">                  113年2月份小三通船班時刻表</t>
    <phoneticPr fontId="2" type="noConversion"/>
  </si>
  <si>
    <t>113.02.07更新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</si>
</sst>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[$-404]aaa;@"/>
    <numFmt numFmtId="178" formatCode="[$¥-804]#,##0"/>
    <numFmt numFmtId="179" formatCode="&quot;NT$&quot;#,##0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宋体"/>
      <family val="3"/>
      <charset val="136"/>
    </font>
    <font>
      <sz val="12"/>
      <name val="新細明體"/>
      <family val="1"/>
      <charset val="136"/>
    </font>
    <font>
      <sz val="10"/>
      <color indexed="8"/>
      <name val="MS Sans Serif"/>
      <family val="2"/>
    </font>
    <font>
      <sz val="9"/>
      <name val="宋体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Arial"/>
      <family val="2"/>
    </font>
    <font>
      <sz val="12"/>
      <color theme="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16"/>
      <color theme="1"/>
      <name val="標楷體"/>
      <family val="4"/>
      <charset val="136"/>
    </font>
    <font>
      <sz val="3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6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0" fillId="0" borderId="0">
      <alignment vertical="center"/>
    </xf>
    <xf numFmtId="0" fontId="11" fillId="0" borderId="0"/>
    <xf numFmtId="0" fontId="3" fillId="0" borderId="0">
      <alignment vertical="center"/>
    </xf>
    <xf numFmtId="0" fontId="5" fillId="0" borderId="0"/>
  </cellStyleXfs>
  <cellXfs count="11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12" fillId="3" borderId="2" xfId="0" applyNumberFormat="1" applyFont="1" applyFill="1" applyBorder="1" applyAlignment="1">
      <alignment horizontal="center" vertical="center" shrinkToFit="1"/>
    </xf>
    <xf numFmtId="176" fontId="12" fillId="3" borderId="3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0" fontId="16" fillId="2" borderId="1" xfId="0" applyNumberFormat="1" applyFont="1" applyFill="1" applyBorder="1" applyAlignment="1">
      <alignment horizontal="center" vertical="center" shrinkToFit="1"/>
    </xf>
    <xf numFmtId="20" fontId="16" fillId="5" borderId="1" xfId="0" applyNumberFormat="1" applyFont="1" applyFill="1" applyBorder="1" applyAlignment="1">
      <alignment horizontal="center" vertical="center" shrinkToFit="1"/>
    </xf>
    <xf numFmtId="20" fontId="16" fillId="2" borderId="3" xfId="0" applyNumberFormat="1" applyFont="1" applyFill="1" applyBorder="1" applyAlignment="1">
      <alignment horizontal="center" vertical="center" shrinkToFit="1"/>
    </xf>
    <xf numFmtId="20" fontId="16" fillId="2" borderId="6" xfId="0" applyNumberFormat="1" applyFont="1" applyFill="1" applyBorder="1" applyAlignment="1">
      <alignment horizontal="center" vertical="center" shrinkToFit="1"/>
    </xf>
    <xf numFmtId="20" fontId="17" fillId="4" borderId="1" xfId="0" applyNumberFormat="1" applyFont="1" applyFill="1" applyBorder="1" applyAlignment="1">
      <alignment horizontal="center" vertical="center" shrinkToFit="1"/>
    </xf>
    <xf numFmtId="20" fontId="17" fillId="5" borderId="1" xfId="0" applyNumberFormat="1" applyFont="1" applyFill="1" applyBorder="1" applyAlignment="1">
      <alignment horizontal="center" vertical="center" shrinkToFit="1"/>
    </xf>
    <xf numFmtId="20" fontId="17" fillId="4" borderId="3" xfId="0" applyNumberFormat="1" applyFont="1" applyFill="1" applyBorder="1" applyAlignment="1">
      <alignment horizontal="center" vertical="center" shrinkToFit="1"/>
    </xf>
    <xf numFmtId="20" fontId="17" fillId="4" borderId="6" xfId="0" applyNumberFormat="1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78" fontId="18" fillId="0" borderId="14" xfId="0" applyNumberFormat="1" applyFont="1" applyFill="1" applyBorder="1" applyAlignment="1">
      <alignment horizontal="center" vertical="center"/>
    </xf>
    <xf numFmtId="178" fontId="18" fillId="0" borderId="6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179" fontId="18" fillId="0" borderId="11" xfId="0" applyNumberFormat="1" applyFont="1" applyFill="1" applyBorder="1" applyAlignment="1">
      <alignment horizontal="center" vertical="center"/>
    </xf>
    <xf numFmtId="179" fontId="18" fillId="0" borderId="23" xfId="0" applyNumberFormat="1" applyFont="1" applyFill="1" applyBorder="1" applyAlignment="1">
      <alignment horizontal="center" vertical="center"/>
    </xf>
    <xf numFmtId="179" fontId="18" fillId="0" borderId="14" xfId="0" applyNumberFormat="1" applyFont="1" applyFill="1" applyBorder="1" applyAlignment="1">
      <alignment horizontal="center" vertical="center"/>
    </xf>
    <xf numFmtId="179" fontId="18" fillId="0" borderId="6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78" fontId="18" fillId="0" borderId="15" xfId="0" applyNumberFormat="1" applyFont="1" applyFill="1" applyBorder="1" applyAlignment="1">
      <alignment horizontal="center" vertical="center"/>
    </xf>
    <xf numFmtId="178" fontId="18" fillId="0" borderId="16" xfId="0" applyNumberFormat="1" applyFont="1" applyFill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179" fontId="18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179" fontId="18" fillId="0" borderId="24" xfId="0" applyNumberFormat="1" applyFont="1" applyFill="1" applyBorder="1" applyAlignment="1">
      <alignment horizontal="center" vertical="center"/>
    </xf>
    <xf numFmtId="179" fontId="18" fillId="0" borderId="2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</cellXfs>
  <cellStyles count="9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常规 2" xfId="7"/>
    <cellStyle name="樣式 1" xfId="8"/>
  </cellStyles>
  <dxfs count="2"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70" zoomScaleNormal="70" workbookViewId="0">
      <selection activeCell="T1" sqref="T1:V1"/>
    </sheetView>
  </sheetViews>
  <sheetFormatPr defaultRowHeight="16.5"/>
  <cols>
    <col min="1" max="2" width="9" style="2"/>
    <col min="3" max="3" width="18.75" style="2" bestFit="1" customWidth="1"/>
    <col min="4" max="4" width="18.75" style="2" customWidth="1"/>
    <col min="5" max="5" width="19.25" style="2" customWidth="1"/>
    <col min="6" max="6" width="20.5" style="2" customWidth="1"/>
    <col min="7" max="7" width="19" style="2" customWidth="1"/>
    <col min="8" max="8" width="20.875" style="2" customWidth="1"/>
    <col min="9" max="11" width="22.875" style="2" customWidth="1"/>
    <col min="12" max="16" width="18" style="2" customWidth="1"/>
    <col min="17" max="17" width="17.75" style="2" customWidth="1"/>
    <col min="18" max="20" width="18.125" style="2" customWidth="1"/>
    <col min="21" max="22" width="9" style="2"/>
  </cols>
  <sheetData>
    <row r="1" spans="1:22" s="1" customFormat="1" ht="60" customHeight="1" thickBo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8" t="s">
        <v>70</v>
      </c>
      <c r="U1" s="68"/>
      <c r="V1" s="68"/>
    </row>
    <row r="2" spans="1:22" s="1" customFormat="1" ht="38.25">
      <c r="A2" s="74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6"/>
      <c r="L2" s="77" t="s">
        <v>28</v>
      </c>
      <c r="M2" s="75"/>
      <c r="N2" s="75"/>
      <c r="O2" s="75"/>
      <c r="P2" s="75"/>
      <c r="Q2" s="75"/>
      <c r="R2" s="75"/>
      <c r="S2" s="75"/>
      <c r="T2" s="75"/>
      <c r="U2" s="75"/>
      <c r="V2" s="76"/>
    </row>
    <row r="3" spans="1:22" s="1" customFormat="1" ht="30">
      <c r="A3" s="78" t="s">
        <v>29</v>
      </c>
      <c r="B3" s="79"/>
      <c r="C3" s="12" t="s">
        <v>3</v>
      </c>
      <c r="D3" s="12" t="s">
        <v>3</v>
      </c>
      <c r="E3" s="12" t="s">
        <v>3</v>
      </c>
      <c r="F3" s="12" t="s">
        <v>3</v>
      </c>
      <c r="G3" s="12" t="s">
        <v>3</v>
      </c>
      <c r="H3" s="13" t="s">
        <v>16</v>
      </c>
      <c r="I3" s="12" t="s">
        <v>3</v>
      </c>
      <c r="J3" s="12" t="s">
        <v>3</v>
      </c>
      <c r="K3" s="14" t="s">
        <v>3</v>
      </c>
      <c r="L3" s="15" t="s">
        <v>3</v>
      </c>
      <c r="M3" s="13" t="s">
        <v>16</v>
      </c>
      <c r="N3" s="12" t="s">
        <v>3</v>
      </c>
      <c r="O3" s="12" t="s">
        <v>3</v>
      </c>
      <c r="P3" s="12" t="s">
        <v>3</v>
      </c>
      <c r="Q3" s="12" t="s">
        <v>3</v>
      </c>
      <c r="R3" s="12" t="s">
        <v>3</v>
      </c>
      <c r="S3" s="12" t="s">
        <v>3</v>
      </c>
      <c r="T3" s="12" t="s">
        <v>3</v>
      </c>
      <c r="U3" s="79" t="s">
        <v>0</v>
      </c>
      <c r="V3" s="88"/>
    </row>
    <row r="4" spans="1:22" s="1" customFormat="1" ht="27.75">
      <c r="A4" s="78" t="s">
        <v>1</v>
      </c>
      <c r="B4" s="79"/>
      <c r="C4" s="16">
        <v>0.375</v>
      </c>
      <c r="D4" s="16">
        <v>0.41666666666666669</v>
      </c>
      <c r="E4" s="16">
        <v>0.45833333333333331</v>
      </c>
      <c r="F4" s="16">
        <v>0.52083333333333337</v>
      </c>
      <c r="G4" s="16">
        <v>0.58333333333333337</v>
      </c>
      <c r="H4" s="17">
        <v>0.63888888888888895</v>
      </c>
      <c r="I4" s="16">
        <v>0.64583333333333337</v>
      </c>
      <c r="J4" s="16">
        <v>0.6875</v>
      </c>
      <c r="K4" s="18">
        <v>0.72916666666666663</v>
      </c>
      <c r="L4" s="19">
        <v>0.375</v>
      </c>
      <c r="M4" s="17">
        <v>0.3888888888888889</v>
      </c>
      <c r="N4" s="16">
        <v>0.41666666666666669</v>
      </c>
      <c r="O4" s="16">
        <v>0.45833333333333331</v>
      </c>
      <c r="P4" s="16">
        <v>0.52083333333333337</v>
      </c>
      <c r="Q4" s="16">
        <v>0.58333333333333337</v>
      </c>
      <c r="R4" s="16">
        <v>0.64583333333333337</v>
      </c>
      <c r="S4" s="16">
        <v>0.6875</v>
      </c>
      <c r="T4" s="16">
        <v>0.72916666666666663</v>
      </c>
      <c r="U4" s="99" t="s">
        <v>1</v>
      </c>
      <c r="V4" s="88"/>
    </row>
    <row r="5" spans="1:22" s="1" customFormat="1" ht="27.75">
      <c r="A5" s="78" t="s">
        <v>30</v>
      </c>
      <c r="B5" s="79"/>
      <c r="C5" s="16">
        <f>C4+TIME(0,30,0)</f>
        <v>0.39583333333333331</v>
      </c>
      <c r="D5" s="16">
        <f>D4+TIME(0,30,0)</f>
        <v>0.4375</v>
      </c>
      <c r="E5" s="16">
        <f>E4+TIME(0,30,0)</f>
        <v>0.47916666666666663</v>
      </c>
      <c r="F5" s="16">
        <f>F4+TIME(0,30,0)</f>
        <v>0.54166666666666674</v>
      </c>
      <c r="G5" s="16">
        <f>G4+TIME(0,30,0)</f>
        <v>0.60416666666666674</v>
      </c>
      <c r="H5" s="17">
        <f>H4+TIME(1,,0)</f>
        <v>0.68055555555555558</v>
      </c>
      <c r="I5" s="16">
        <f>I4+TIME(0,30,0)</f>
        <v>0.66666666666666674</v>
      </c>
      <c r="J5" s="16">
        <f>J4+TIME(0,30,0)</f>
        <v>0.70833333333333337</v>
      </c>
      <c r="K5" s="18">
        <f>K4+TIME(0,30,0)</f>
        <v>0.75</v>
      </c>
      <c r="L5" s="19">
        <f>L4+TIME(0,30,0)</f>
        <v>0.39583333333333331</v>
      </c>
      <c r="M5" s="17">
        <f>M4+TIME(1,,0)</f>
        <v>0.43055555555555558</v>
      </c>
      <c r="N5" s="16">
        <f t="shared" ref="N5:T5" si="0">N4+TIME(0,30,0)</f>
        <v>0.4375</v>
      </c>
      <c r="O5" s="16">
        <f t="shared" si="0"/>
        <v>0.47916666666666663</v>
      </c>
      <c r="P5" s="16">
        <f t="shared" si="0"/>
        <v>0.54166666666666674</v>
      </c>
      <c r="Q5" s="16">
        <f t="shared" si="0"/>
        <v>0.60416666666666674</v>
      </c>
      <c r="R5" s="16">
        <f t="shared" si="0"/>
        <v>0.66666666666666674</v>
      </c>
      <c r="S5" s="16">
        <f t="shared" si="0"/>
        <v>0.70833333333333337</v>
      </c>
      <c r="T5" s="16">
        <f t="shared" si="0"/>
        <v>0.75</v>
      </c>
      <c r="U5" s="99" t="s">
        <v>2</v>
      </c>
      <c r="V5" s="88"/>
    </row>
    <row r="6" spans="1:22" s="3" customFormat="1" ht="30" customHeight="1">
      <c r="A6" s="7">
        <v>45323</v>
      </c>
      <c r="B6" s="4" t="str">
        <f>TEXT(A6,"[$-404]aaa;@")</f>
        <v>週四</v>
      </c>
      <c r="C6" s="9" t="s">
        <v>5</v>
      </c>
      <c r="D6" s="9" t="s">
        <v>6</v>
      </c>
      <c r="E6" s="9" t="s">
        <v>63</v>
      </c>
      <c r="F6" s="9" t="s">
        <v>5</v>
      </c>
      <c r="G6" s="9" t="s">
        <v>21</v>
      </c>
      <c r="H6" s="20" t="s">
        <v>65</v>
      </c>
      <c r="I6" s="9" t="s">
        <v>6</v>
      </c>
      <c r="J6" s="9" t="s">
        <v>63</v>
      </c>
      <c r="K6" s="10" t="s">
        <v>21</v>
      </c>
      <c r="L6" s="11" t="s">
        <v>63</v>
      </c>
      <c r="M6" s="20" t="s">
        <v>65</v>
      </c>
      <c r="N6" s="9" t="s">
        <v>21</v>
      </c>
      <c r="O6" s="9" t="s">
        <v>5</v>
      </c>
      <c r="P6" s="9" t="s">
        <v>63</v>
      </c>
      <c r="Q6" s="9" t="s">
        <v>6</v>
      </c>
      <c r="R6" s="9" t="s">
        <v>21</v>
      </c>
      <c r="S6" s="9" t="s">
        <v>5</v>
      </c>
      <c r="T6" s="9" t="s">
        <v>6</v>
      </c>
      <c r="U6" s="5" t="str">
        <f>TEXT(V6,"[$-404]aaa;@")</f>
        <v>週四</v>
      </c>
      <c r="V6" s="8">
        <v>45323</v>
      </c>
    </row>
    <row r="7" spans="1:22" s="3" customFormat="1" ht="30" customHeight="1">
      <c r="A7" s="7">
        <v>45324</v>
      </c>
      <c r="B7" s="4" t="str">
        <f t="shared" ref="B7:B34" si="1">TEXT(A7,"[$-404]aaa;@")</f>
        <v>週五</v>
      </c>
      <c r="C7" s="9" t="s">
        <v>6</v>
      </c>
      <c r="D7" s="9" t="s">
        <v>64</v>
      </c>
      <c r="E7" s="9" t="s">
        <v>21</v>
      </c>
      <c r="F7" s="9" t="s">
        <v>6</v>
      </c>
      <c r="G7" s="9" t="s">
        <v>7</v>
      </c>
      <c r="H7" s="20"/>
      <c r="I7" s="9" t="s">
        <v>64</v>
      </c>
      <c r="J7" s="9" t="s">
        <v>21</v>
      </c>
      <c r="K7" s="10" t="s">
        <v>7</v>
      </c>
      <c r="L7" s="11" t="s">
        <v>21</v>
      </c>
      <c r="M7" s="20"/>
      <c r="N7" s="9" t="s">
        <v>7</v>
      </c>
      <c r="O7" s="9" t="s">
        <v>6</v>
      </c>
      <c r="P7" s="9" t="s">
        <v>21</v>
      </c>
      <c r="Q7" s="9" t="s">
        <v>64</v>
      </c>
      <c r="R7" s="9" t="s">
        <v>7</v>
      </c>
      <c r="S7" s="9" t="s">
        <v>6</v>
      </c>
      <c r="T7" s="9" t="s">
        <v>64</v>
      </c>
      <c r="U7" s="5" t="str">
        <f t="shared" ref="U7:U34" si="2">TEXT(V7,"[$-404]aaa;@")</f>
        <v>週五</v>
      </c>
      <c r="V7" s="8">
        <v>45324</v>
      </c>
    </row>
    <row r="8" spans="1:22" s="3" customFormat="1" ht="30" customHeight="1">
      <c r="A8" s="7">
        <v>45325</v>
      </c>
      <c r="B8" s="4" t="str">
        <f t="shared" si="1"/>
        <v>週六</v>
      </c>
      <c r="C8" s="9" t="s">
        <v>64</v>
      </c>
      <c r="D8" s="9" t="s">
        <v>20</v>
      </c>
      <c r="E8" s="9" t="s">
        <v>7</v>
      </c>
      <c r="F8" s="9" t="s">
        <v>64</v>
      </c>
      <c r="G8" s="9" t="s">
        <v>8</v>
      </c>
      <c r="H8" s="20" t="s">
        <v>65</v>
      </c>
      <c r="I8" s="9" t="s">
        <v>20</v>
      </c>
      <c r="J8" s="9" t="s">
        <v>7</v>
      </c>
      <c r="K8" s="10" t="s">
        <v>8</v>
      </c>
      <c r="L8" s="11" t="s">
        <v>7</v>
      </c>
      <c r="M8" s="20" t="s">
        <v>65</v>
      </c>
      <c r="N8" s="9" t="s">
        <v>8</v>
      </c>
      <c r="O8" s="9" t="s">
        <v>64</v>
      </c>
      <c r="P8" s="9" t="s">
        <v>7</v>
      </c>
      <c r="Q8" s="9" t="s">
        <v>20</v>
      </c>
      <c r="R8" s="9" t="s">
        <v>8</v>
      </c>
      <c r="S8" s="9" t="s">
        <v>64</v>
      </c>
      <c r="T8" s="9" t="s">
        <v>20</v>
      </c>
      <c r="U8" s="5" t="str">
        <f t="shared" si="2"/>
        <v>週六</v>
      </c>
      <c r="V8" s="8">
        <v>45325</v>
      </c>
    </row>
    <row r="9" spans="1:22" s="3" customFormat="1" ht="30" customHeight="1">
      <c r="A9" s="7">
        <v>45326</v>
      </c>
      <c r="B9" s="4" t="str">
        <f t="shared" si="1"/>
        <v>週日</v>
      </c>
      <c r="C9" s="9" t="s">
        <v>20</v>
      </c>
      <c r="D9" s="9" t="s">
        <v>18</v>
      </c>
      <c r="E9" s="9" t="s">
        <v>8</v>
      </c>
      <c r="F9" s="9" t="s">
        <v>20</v>
      </c>
      <c r="G9" s="9" t="s">
        <v>17</v>
      </c>
      <c r="H9" s="20"/>
      <c r="I9" s="9" t="s">
        <v>18</v>
      </c>
      <c r="J9" s="9" t="s">
        <v>8</v>
      </c>
      <c r="K9" s="10" t="s">
        <v>17</v>
      </c>
      <c r="L9" s="11" t="s">
        <v>8</v>
      </c>
      <c r="M9" s="20"/>
      <c r="N9" s="9" t="s">
        <v>17</v>
      </c>
      <c r="O9" s="9" t="s">
        <v>20</v>
      </c>
      <c r="P9" s="9" t="s">
        <v>8</v>
      </c>
      <c r="Q9" s="9" t="s">
        <v>18</v>
      </c>
      <c r="R9" s="9" t="s">
        <v>17</v>
      </c>
      <c r="S9" s="9" t="s">
        <v>20</v>
      </c>
      <c r="T9" s="9" t="s">
        <v>18</v>
      </c>
      <c r="U9" s="5" t="str">
        <f t="shared" si="2"/>
        <v>週日</v>
      </c>
      <c r="V9" s="8">
        <v>45326</v>
      </c>
    </row>
    <row r="10" spans="1:22" s="3" customFormat="1" ht="30" customHeight="1">
      <c r="A10" s="7">
        <v>45327</v>
      </c>
      <c r="B10" s="4" t="str">
        <f t="shared" si="1"/>
        <v>週一</v>
      </c>
      <c r="C10" s="9" t="s">
        <v>18</v>
      </c>
      <c r="D10" s="9" t="s">
        <v>5</v>
      </c>
      <c r="E10" s="9" t="s">
        <v>17</v>
      </c>
      <c r="F10" s="9" t="s">
        <v>18</v>
      </c>
      <c r="G10" s="9" t="s">
        <v>63</v>
      </c>
      <c r="H10" s="20"/>
      <c r="I10" s="9" t="s">
        <v>5</v>
      </c>
      <c r="J10" s="9" t="s">
        <v>17</v>
      </c>
      <c r="K10" s="10" t="s">
        <v>63</v>
      </c>
      <c r="L10" s="11" t="s">
        <v>17</v>
      </c>
      <c r="M10" s="20"/>
      <c r="N10" s="9" t="s">
        <v>63</v>
      </c>
      <c r="O10" s="9" t="s">
        <v>18</v>
      </c>
      <c r="P10" s="9" t="s">
        <v>17</v>
      </c>
      <c r="Q10" s="9" t="s">
        <v>5</v>
      </c>
      <c r="R10" s="9" t="s">
        <v>63</v>
      </c>
      <c r="S10" s="9" t="s">
        <v>18</v>
      </c>
      <c r="T10" s="9" t="s">
        <v>5</v>
      </c>
      <c r="U10" s="5" t="str">
        <f t="shared" si="2"/>
        <v>週一</v>
      </c>
      <c r="V10" s="8">
        <v>45327</v>
      </c>
    </row>
    <row r="11" spans="1:22" s="3" customFormat="1" ht="30" customHeight="1">
      <c r="A11" s="7">
        <v>45328</v>
      </c>
      <c r="B11" s="4" t="str">
        <f t="shared" si="1"/>
        <v>週二</v>
      </c>
      <c r="C11" s="9" t="s">
        <v>5</v>
      </c>
      <c r="D11" s="9" t="s">
        <v>6</v>
      </c>
      <c r="E11" s="9" t="s">
        <v>63</v>
      </c>
      <c r="F11" s="9" t="s">
        <v>5</v>
      </c>
      <c r="G11" s="9" t="s">
        <v>21</v>
      </c>
      <c r="H11" s="20" t="s">
        <v>65</v>
      </c>
      <c r="I11" s="9" t="s">
        <v>6</v>
      </c>
      <c r="J11" s="9" t="s">
        <v>63</v>
      </c>
      <c r="K11" s="10" t="s">
        <v>21</v>
      </c>
      <c r="L11" s="11" t="s">
        <v>63</v>
      </c>
      <c r="M11" s="20" t="s">
        <v>65</v>
      </c>
      <c r="N11" s="9" t="s">
        <v>21</v>
      </c>
      <c r="O11" s="9" t="s">
        <v>5</v>
      </c>
      <c r="P11" s="9" t="s">
        <v>63</v>
      </c>
      <c r="Q11" s="9" t="s">
        <v>6</v>
      </c>
      <c r="R11" s="9" t="s">
        <v>21</v>
      </c>
      <c r="S11" s="9" t="s">
        <v>5</v>
      </c>
      <c r="T11" s="9" t="s">
        <v>6</v>
      </c>
      <c r="U11" s="5" t="str">
        <f t="shared" si="2"/>
        <v>週二</v>
      </c>
      <c r="V11" s="8">
        <v>45328</v>
      </c>
    </row>
    <row r="12" spans="1:22" s="3" customFormat="1" ht="30" customHeight="1">
      <c r="A12" s="7">
        <v>45329</v>
      </c>
      <c r="B12" s="4" t="str">
        <f t="shared" si="1"/>
        <v>週三</v>
      </c>
      <c r="C12" s="9" t="s">
        <v>6</v>
      </c>
      <c r="D12" s="9" t="s">
        <v>64</v>
      </c>
      <c r="E12" s="9" t="s">
        <v>21</v>
      </c>
      <c r="F12" s="9" t="s">
        <v>6</v>
      </c>
      <c r="G12" s="9" t="s">
        <v>7</v>
      </c>
      <c r="H12" s="20"/>
      <c r="I12" s="9" t="s">
        <v>64</v>
      </c>
      <c r="J12" s="9" t="s">
        <v>21</v>
      </c>
      <c r="K12" s="10" t="s">
        <v>7</v>
      </c>
      <c r="L12" s="11" t="s">
        <v>21</v>
      </c>
      <c r="M12" s="20"/>
      <c r="N12" s="9" t="s">
        <v>7</v>
      </c>
      <c r="O12" s="9" t="s">
        <v>6</v>
      </c>
      <c r="P12" s="9" t="s">
        <v>21</v>
      </c>
      <c r="Q12" s="9" t="s">
        <v>64</v>
      </c>
      <c r="R12" s="9" t="s">
        <v>7</v>
      </c>
      <c r="S12" s="9" t="s">
        <v>6</v>
      </c>
      <c r="T12" s="9" t="s">
        <v>64</v>
      </c>
      <c r="U12" s="5" t="str">
        <f t="shared" si="2"/>
        <v>週三</v>
      </c>
      <c r="V12" s="8">
        <v>45329</v>
      </c>
    </row>
    <row r="13" spans="1:22" s="3" customFormat="1" ht="30" customHeight="1">
      <c r="A13" s="7">
        <v>45330</v>
      </c>
      <c r="B13" s="4" t="str">
        <f t="shared" si="1"/>
        <v>週四</v>
      </c>
      <c r="C13" s="9" t="s">
        <v>64</v>
      </c>
      <c r="D13" s="9" t="s">
        <v>20</v>
      </c>
      <c r="E13" s="9" t="s">
        <v>7</v>
      </c>
      <c r="F13" s="9" t="s">
        <v>64</v>
      </c>
      <c r="G13" s="9" t="s">
        <v>8</v>
      </c>
      <c r="H13" s="20" t="s">
        <v>65</v>
      </c>
      <c r="I13" s="9" t="s">
        <v>20</v>
      </c>
      <c r="J13" s="9" t="s">
        <v>7</v>
      </c>
      <c r="K13" s="10" t="s">
        <v>8</v>
      </c>
      <c r="L13" s="11" t="s">
        <v>7</v>
      </c>
      <c r="M13" s="20" t="s">
        <v>65</v>
      </c>
      <c r="N13" s="9" t="s">
        <v>8</v>
      </c>
      <c r="O13" s="9" t="s">
        <v>64</v>
      </c>
      <c r="P13" s="9" t="s">
        <v>7</v>
      </c>
      <c r="Q13" s="9" t="s">
        <v>20</v>
      </c>
      <c r="R13" s="9" t="s">
        <v>8</v>
      </c>
      <c r="S13" s="9" t="s">
        <v>64</v>
      </c>
      <c r="T13" s="9" t="s">
        <v>20</v>
      </c>
      <c r="U13" s="5" t="str">
        <f t="shared" si="2"/>
        <v>週四</v>
      </c>
      <c r="V13" s="8">
        <v>45330</v>
      </c>
    </row>
    <row r="14" spans="1:22" s="3" customFormat="1" ht="30" customHeight="1">
      <c r="A14" s="7">
        <v>45331</v>
      </c>
      <c r="B14" s="4" t="str">
        <f t="shared" si="1"/>
        <v>週五</v>
      </c>
      <c r="C14" s="9" t="s">
        <v>20</v>
      </c>
      <c r="D14" s="23" t="s">
        <v>68</v>
      </c>
      <c r="E14" s="9" t="s">
        <v>8</v>
      </c>
      <c r="F14" s="9" t="s">
        <v>18</v>
      </c>
      <c r="G14" s="9" t="s">
        <v>8</v>
      </c>
      <c r="H14" s="20"/>
      <c r="I14" s="23" t="s">
        <v>68</v>
      </c>
      <c r="J14" s="23" t="s">
        <v>68</v>
      </c>
      <c r="K14" s="24" t="s">
        <v>68</v>
      </c>
      <c r="L14" s="11" t="s">
        <v>8</v>
      </c>
      <c r="M14" s="20"/>
      <c r="N14" s="23" t="s">
        <v>68</v>
      </c>
      <c r="O14" s="9" t="s">
        <v>20</v>
      </c>
      <c r="P14" s="9" t="s">
        <v>8</v>
      </c>
      <c r="Q14" s="9" t="s">
        <v>18</v>
      </c>
      <c r="R14" s="23" t="s">
        <v>68</v>
      </c>
      <c r="S14" s="23" t="s">
        <v>68</v>
      </c>
      <c r="T14" s="23" t="s">
        <v>68</v>
      </c>
      <c r="U14" s="5" t="str">
        <f t="shared" si="2"/>
        <v>週五</v>
      </c>
      <c r="V14" s="8">
        <v>45331</v>
      </c>
    </row>
    <row r="15" spans="1:22" s="3" customFormat="1" ht="30" customHeight="1">
      <c r="A15" s="7">
        <v>45332</v>
      </c>
      <c r="B15" s="4" t="str">
        <f t="shared" si="1"/>
        <v>週六</v>
      </c>
      <c r="C15" s="9" t="s">
        <v>18</v>
      </c>
      <c r="D15" s="9" t="s">
        <v>5</v>
      </c>
      <c r="E15" s="9" t="s">
        <v>17</v>
      </c>
      <c r="F15" s="9" t="s">
        <v>18</v>
      </c>
      <c r="G15" s="9" t="s">
        <v>63</v>
      </c>
      <c r="H15" s="20"/>
      <c r="I15" s="9" t="s">
        <v>5</v>
      </c>
      <c r="J15" s="9" t="s">
        <v>17</v>
      </c>
      <c r="K15" s="10" t="s">
        <v>63</v>
      </c>
      <c r="L15" s="11" t="s">
        <v>17</v>
      </c>
      <c r="M15" s="20"/>
      <c r="N15" s="9" t="s">
        <v>63</v>
      </c>
      <c r="O15" s="9" t="s">
        <v>18</v>
      </c>
      <c r="P15" s="9" t="s">
        <v>17</v>
      </c>
      <c r="Q15" s="9" t="s">
        <v>5</v>
      </c>
      <c r="R15" s="9" t="s">
        <v>63</v>
      </c>
      <c r="S15" s="9" t="s">
        <v>18</v>
      </c>
      <c r="T15" s="9" t="s">
        <v>5</v>
      </c>
      <c r="U15" s="5" t="str">
        <f t="shared" si="2"/>
        <v>週六</v>
      </c>
      <c r="V15" s="8">
        <v>45332</v>
      </c>
    </row>
    <row r="16" spans="1:22" s="3" customFormat="1" ht="30" customHeight="1">
      <c r="A16" s="7">
        <v>45333</v>
      </c>
      <c r="B16" s="4" t="str">
        <f t="shared" si="1"/>
        <v>週日</v>
      </c>
      <c r="C16" s="9" t="s">
        <v>5</v>
      </c>
      <c r="D16" s="9" t="s">
        <v>6</v>
      </c>
      <c r="E16" s="9" t="s">
        <v>63</v>
      </c>
      <c r="F16" s="9" t="s">
        <v>5</v>
      </c>
      <c r="G16" s="9" t="s">
        <v>21</v>
      </c>
      <c r="H16" s="20" t="s">
        <v>65</v>
      </c>
      <c r="I16" s="9" t="s">
        <v>6</v>
      </c>
      <c r="J16" s="9" t="s">
        <v>63</v>
      </c>
      <c r="K16" s="10" t="s">
        <v>21</v>
      </c>
      <c r="L16" s="11" t="s">
        <v>63</v>
      </c>
      <c r="M16" s="20" t="s">
        <v>65</v>
      </c>
      <c r="N16" s="9" t="s">
        <v>21</v>
      </c>
      <c r="O16" s="9" t="s">
        <v>5</v>
      </c>
      <c r="P16" s="9" t="s">
        <v>63</v>
      </c>
      <c r="Q16" s="9" t="s">
        <v>6</v>
      </c>
      <c r="R16" s="9" t="s">
        <v>21</v>
      </c>
      <c r="S16" s="9" t="s">
        <v>5</v>
      </c>
      <c r="T16" s="9" t="s">
        <v>6</v>
      </c>
      <c r="U16" s="5" t="str">
        <f t="shared" si="2"/>
        <v>週日</v>
      </c>
      <c r="V16" s="8">
        <v>45333</v>
      </c>
    </row>
    <row r="17" spans="1:22" s="3" customFormat="1" ht="30" customHeight="1">
      <c r="A17" s="7">
        <v>45334</v>
      </c>
      <c r="B17" s="4" t="str">
        <f t="shared" si="1"/>
        <v>週一</v>
      </c>
      <c r="C17" s="9" t="s">
        <v>6</v>
      </c>
      <c r="D17" s="9" t="s">
        <v>64</v>
      </c>
      <c r="E17" s="9" t="s">
        <v>21</v>
      </c>
      <c r="F17" s="9" t="s">
        <v>6</v>
      </c>
      <c r="G17" s="9" t="s">
        <v>7</v>
      </c>
      <c r="H17" s="20"/>
      <c r="I17" s="9" t="s">
        <v>64</v>
      </c>
      <c r="J17" s="9" t="s">
        <v>21</v>
      </c>
      <c r="K17" s="10" t="s">
        <v>7</v>
      </c>
      <c r="L17" s="11" t="s">
        <v>21</v>
      </c>
      <c r="M17" s="20"/>
      <c r="N17" s="9" t="s">
        <v>7</v>
      </c>
      <c r="O17" s="9" t="s">
        <v>6</v>
      </c>
      <c r="P17" s="9" t="s">
        <v>21</v>
      </c>
      <c r="Q17" s="9" t="s">
        <v>64</v>
      </c>
      <c r="R17" s="9" t="s">
        <v>7</v>
      </c>
      <c r="S17" s="9" t="s">
        <v>6</v>
      </c>
      <c r="T17" s="9" t="s">
        <v>64</v>
      </c>
      <c r="U17" s="5" t="str">
        <f t="shared" si="2"/>
        <v>週一</v>
      </c>
      <c r="V17" s="8">
        <v>45334</v>
      </c>
    </row>
    <row r="18" spans="1:22" s="3" customFormat="1" ht="30" customHeight="1">
      <c r="A18" s="7">
        <v>45335</v>
      </c>
      <c r="B18" s="4" t="str">
        <f t="shared" si="1"/>
        <v>週二</v>
      </c>
      <c r="C18" s="9" t="s">
        <v>64</v>
      </c>
      <c r="D18" s="9" t="s">
        <v>20</v>
      </c>
      <c r="E18" s="9" t="s">
        <v>7</v>
      </c>
      <c r="F18" s="9" t="s">
        <v>64</v>
      </c>
      <c r="G18" s="9" t="s">
        <v>8</v>
      </c>
      <c r="H18" s="20" t="s">
        <v>65</v>
      </c>
      <c r="I18" s="9" t="s">
        <v>20</v>
      </c>
      <c r="J18" s="9" t="s">
        <v>7</v>
      </c>
      <c r="K18" s="10" t="s">
        <v>8</v>
      </c>
      <c r="L18" s="11" t="s">
        <v>7</v>
      </c>
      <c r="M18" s="20" t="s">
        <v>65</v>
      </c>
      <c r="N18" s="9" t="s">
        <v>8</v>
      </c>
      <c r="O18" s="9" t="s">
        <v>64</v>
      </c>
      <c r="P18" s="9" t="s">
        <v>7</v>
      </c>
      <c r="Q18" s="9" t="s">
        <v>20</v>
      </c>
      <c r="R18" s="9" t="s">
        <v>8</v>
      </c>
      <c r="S18" s="9" t="s">
        <v>64</v>
      </c>
      <c r="T18" s="9" t="s">
        <v>20</v>
      </c>
      <c r="U18" s="5" t="str">
        <f t="shared" si="2"/>
        <v>週二</v>
      </c>
      <c r="V18" s="8">
        <v>45335</v>
      </c>
    </row>
    <row r="19" spans="1:22" s="3" customFormat="1" ht="30" customHeight="1">
      <c r="A19" s="7">
        <v>45336</v>
      </c>
      <c r="B19" s="4" t="str">
        <f t="shared" si="1"/>
        <v>週三</v>
      </c>
      <c r="C19" s="9" t="s">
        <v>20</v>
      </c>
      <c r="D19" s="9" t="s">
        <v>18</v>
      </c>
      <c r="E19" s="9" t="s">
        <v>8</v>
      </c>
      <c r="F19" s="9" t="s">
        <v>20</v>
      </c>
      <c r="G19" s="9" t="s">
        <v>17</v>
      </c>
      <c r="H19" s="20"/>
      <c r="I19" s="9" t="s">
        <v>18</v>
      </c>
      <c r="J19" s="9" t="s">
        <v>8</v>
      </c>
      <c r="K19" s="10" t="s">
        <v>17</v>
      </c>
      <c r="L19" s="11" t="s">
        <v>8</v>
      </c>
      <c r="M19" s="20"/>
      <c r="N19" s="9" t="s">
        <v>17</v>
      </c>
      <c r="O19" s="9" t="s">
        <v>20</v>
      </c>
      <c r="P19" s="9" t="s">
        <v>8</v>
      </c>
      <c r="Q19" s="9" t="s">
        <v>18</v>
      </c>
      <c r="R19" s="9" t="s">
        <v>17</v>
      </c>
      <c r="S19" s="9" t="s">
        <v>20</v>
      </c>
      <c r="T19" s="9" t="s">
        <v>18</v>
      </c>
      <c r="U19" s="5" t="str">
        <f t="shared" si="2"/>
        <v>週三</v>
      </c>
      <c r="V19" s="8">
        <v>45336</v>
      </c>
    </row>
    <row r="20" spans="1:22" s="3" customFormat="1" ht="30" customHeight="1">
      <c r="A20" s="7">
        <v>45337</v>
      </c>
      <c r="B20" s="4" t="str">
        <f t="shared" si="1"/>
        <v>週四</v>
      </c>
      <c r="C20" s="9" t="s">
        <v>18</v>
      </c>
      <c r="D20" s="9" t="s">
        <v>5</v>
      </c>
      <c r="E20" s="9" t="s">
        <v>17</v>
      </c>
      <c r="F20" s="9" t="s">
        <v>18</v>
      </c>
      <c r="G20" s="9" t="s">
        <v>63</v>
      </c>
      <c r="H20" s="20" t="s">
        <v>65</v>
      </c>
      <c r="I20" s="9" t="s">
        <v>5</v>
      </c>
      <c r="J20" s="9" t="s">
        <v>17</v>
      </c>
      <c r="K20" s="10" t="s">
        <v>63</v>
      </c>
      <c r="L20" s="11" t="s">
        <v>17</v>
      </c>
      <c r="M20" s="20" t="s">
        <v>65</v>
      </c>
      <c r="N20" s="9" t="s">
        <v>63</v>
      </c>
      <c r="O20" s="9" t="s">
        <v>18</v>
      </c>
      <c r="P20" s="9" t="s">
        <v>17</v>
      </c>
      <c r="Q20" s="9" t="s">
        <v>5</v>
      </c>
      <c r="R20" s="9" t="s">
        <v>63</v>
      </c>
      <c r="S20" s="9" t="s">
        <v>18</v>
      </c>
      <c r="T20" s="9" t="s">
        <v>5</v>
      </c>
      <c r="U20" s="5" t="str">
        <f t="shared" si="2"/>
        <v>週四</v>
      </c>
      <c r="V20" s="8">
        <v>45337</v>
      </c>
    </row>
    <row r="21" spans="1:22" s="3" customFormat="1" ht="30" customHeight="1">
      <c r="A21" s="7">
        <v>45338</v>
      </c>
      <c r="B21" s="4" t="str">
        <f t="shared" si="1"/>
        <v>週五</v>
      </c>
      <c r="C21" s="9" t="s">
        <v>5</v>
      </c>
      <c r="D21" s="9" t="s">
        <v>6</v>
      </c>
      <c r="E21" s="9" t="s">
        <v>63</v>
      </c>
      <c r="F21" s="9" t="s">
        <v>5</v>
      </c>
      <c r="G21" s="9" t="s">
        <v>21</v>
      </c>
      <c r="H21" s="20"/>
      <c r="I21" s="9" t="s">
        <v>6</v>
      </c>
      <c r="J21" s="9" t="s">
        <v>63</v>
      </c>
      <c r="K21" s="10" t="s">
        <v>21</v>
      </c>
      <c r="L21" s="11" t="s">
        <v>63</v>
      </c>
      <c r="M21" s="20"/>
      <c r="N21" s="9" t="s">
        <v>21</v>
      </c>
      <c r="O21" s="9" t="s">
        <v>5</v>
      </c>
      <c r="P21" s="9" t="s">
        <v>63</v>
      </c>
      <c r="Q21" s="9" t="s">
        <v>6</v>
      </c>
      <c r="R21" s="9" t="s">
        <v>21</v>
      </c>
      <c r="S21" s="9" t="s">
        <v>5</v>
      </c>
      <c r="T21" s="9" t="s">
        <v>6</v>
      </c>
      <c r="U21" s="5" t="str">
        <f t="shared" si="2"/>
        <v>週五</v>
      </c>
      <c r="V21" s="8">
        <v>45338</v>
      </c>
    </row>
    <row r="22" spans="1:22" s="3" customFormat="1" ht="30" customHeight="1">
      <c r="A22" s="7">
        <v>45339</v>
      </c>
      <c r="B22" s="4" t="str">
        <f t="shared" si="1"/>
        <v>週六</v>
      </c>
      <c r="C22" s="9" t="s">
        <v>6</v>
      </c>
      <c r="D22" s="9" t="s">
        <v>64</v>
      </c>
      <c r="E22" s="9" t="s">
        <v>21</v>
      </c>
      <c r="F22" s="9" t="s">
        <v>6</v>
      </c>
      <c r="G22" s="9" t="s">
        <v>7</v>
      </c>
      <c r="H22" s="20" t="s">
        <v>65</v>
      </c>
      <c r="I22" s="9" t="s">
        <v>64</v>
      </c>
      <c r="J22" s="9" t="s">
        <v>21</v>
      </c>
      <c r="K22" s="10" t="s">
        <v>7</v>
      </c>
      <c r="L22" s="11" t="s">
        <v>21</v>
      </c>
      <c r="M22" s="20" t="s">
        <v>65</v>
      </c>
      <c r="N22" s="9" t="s">
        <v>7</v>
      </c>
      <c r="O22" s="9" t="s">
        <v>6</v>
      </c>
      <c r="P22" s="9" t="s">
        <v>21</v>
      </c>
      <c r="Q22" s="9" t="s">
        <v>64</v>
      </c>
      <c r="R22" s="9" t="s">
        <v>7</v>
      </c>
      <c r="S22" s="9" t="s">
        <v>6</v>
      </c>
      <c r="T22" s="9" t="s">
        <v>64</v>
      </c>
      <c r="U22" s="5" t="str">
        <f t="shared" si="2"/>
        <v>週六</v>
      </c>
      <c r="V22" s="8">
        <v>45339</v>
      </c>
    </row>
    <row r="23" spans="1:22" s="3" customFormat="1" ht="30" customHeight="1">
      <c r="A23" s="7">
        <v>45340</v>
      </c>
      <c r="B23" s="4" t="str">
        <f t="shared" si="1"/>
        <v>週日</v>
      </c>
      <c r="C23" s="9" t="s">
        <v>64</v>
      </c>
      <c r="D23" s="9" t="s">
        <v>20</v>
      </c>
      <c r="E23" s="9" t="s">
        <v>7</v>
      </c>
      <c r="F23" s="9" t="s">
        <v>64</v>
      </c>
      <c r="G23" s="9" t="s">
        <v>8</v>
      </c>
      <c r="H23" s="20"/>
      <c r="I23" s="9" t="s">
        <v>20</v>
      </c>
      <c r="J23" s="9" t="s">
        <v>7</v>
      </c>
      <c r="K23" s="10" t="s">
        <v>8</v>
      </c>
      <c r="L23" s="11" t="s">
        <v>7</v>
      </c>
      <c r="M23" s="20"/>
      <c r="N23" s="9" t="s">
        <v>8</v>
      </c>
      <c r="O23" s="9" t="s">
        <v>64</v>
      </c>
      <c r="P23" s="9" t="s">
        <v>7</v>
      </c>
      <c r="Q23" s="9" t="s">
        <v>20</v>
      </c>
      <c r="R23" s="9" t="s">
        <v>8</v>
      </c>
      <c r="S23" s="9" t="s">
        <v>64</v>
      </c>
      <c r="T23" s="9" t="s">
        <v>20</v>
      </c>
      <c r="U23" s="5" t="str">
        <f t="shared" si="2"/>
        <v>週日</v>
      </c>
      <c r="V23" s="8">
        <v>45340</v>
      </c>
    </row>
    <row r="24" spans="1:22" s="3" customFormat="1" ht="30" customHeight="1">
      <c r="A24" s="7">
        <v>45341</v>
      </c>
      <c r="B24" s="4" t="str">
        <f t="shared" si="1"/>
        <v>週一</v>
      </c>
      <c r="C24" s="9" t="s">
        <v>20</v>
      </c>
      <c r="D24" s="9" t="s">
        <v>18</v>
      </c>
      <c r="E24" s="9" t="s">
        <v>8</v>
      </c>
      <c r="F24" s="9" t="s">
        <v>20</v>
      </c>
      <c r="G24" s="9" t="s">
        <v>17</v>
      </c>
      <c r="H24" s="20"/>
      <c r="I24" s="9" t="s">
        <v>18</v>
      </c>
      <c r="J24" s="9" t="s">
        <v>8</v>
      </c>
      <c r="K24" s="10" t="s">
        <v>17</v>
      </c>
      <c r="L24" s="11" t="s">
        <v>8</v>
      </c>
      <c r="M24" s="20"/>
      <c r="N24" s="9" t="s">
        <v>17</v>
      </c>
      <c r="O24" s="9" t="s">
        <v>20</v>
      </c>
      <c r="P24" s="9" t="s">
        <v>8</v>
      </c>
      <c r="Q24" s="9" t="s">
        <v>18</v>
      </c>
      <c r="R24" s="9" t="s">
        <v>17</v>
      </c>
      <c r="S24" s="9" t="s">
        <v>20</v>
      </c>
      <c r="T24" s="9" t="s">
        <v>18</v>
      </c>
      <c r="U24" s="5" t="str">
        <f t="shared" si="2"/>
        <v>週一</v>
      </c>
      <c r="V24" s="8">
        <v>45341</v>
      </c>
    </row>
    <row r="25" spans="1:22" s="3" customFormat="1" ht="30" customHeight="1">
      <c r="A25" s="7">
        <v>45342</v>
      </c>
      <c r="B25" s="4" t="str">
        <f t="shared" si="1"/>
        <v>週二</v>
      </c>
      <c r="C25" s="9" t="s">
        <v>18</v>
      </c>
      <c r="D25" s="9" t="s">
        <v>5</v>
      </c>
      <c r="E25" s="9" t="s">
        <v>17</v>
      </c>
      <c r="F25" s="9" t="s">
        <v>18</v>
      </c>
      <c r="G25" s="9" t="s">
        <v>63</v>
      </c>
      <c r="H25" s="20" t="s">
        <v>65</v>
      </c>
      <c r="I25" s="9" t="s">
        <v>5</v>
      </c>
      <c r="J25" s="9" t="s">
        <v>17</v>
      </c>
      <c r="K25" s="10" t="s">
        <v>63</v>
      </c>
      <c r="L25" s="11" t="s">
        <v>17</v>
      </c>
      <c r="M25" s="20" t="s">
        <v>65</v>
      </c>
      <c r="N25" s="9" t="s">
        <v>63</v>
      </c>
      <c r="O25" s="9" t="s">
        <v>18</v>
      </c>
      <c r="P25" s="9" t="s">
        <v>17</v>
      </c>
      <c r="Q25" s="9" t="s">
        <v>5</v>
      </c>
      <c r="R25" s="9" t="s">
        <v>63</v>
      </c>
      <c r="S25" s="9" t="s">
        <v>18</v>
      </c>
      <c r="T25" s="9" t="s">
        <v>5</v>
      </c>
      <c r="U25" s="5" t="str">
        <f t="shared" si="2"/>
        <v>週二</v>
      </c>
      <c r="V25" s="8">
        <v>45342</v>
      </c>
    </row>
    <row r="26" spans="1:22" s="3" customFormat="1" ht="30" customHeight="1">
      <c r="A26" s="7">
        <v>45343</v>
      </c>
      <c r="B26" s="4" t="str">
        <f t="shared" si="1"/>
        <v>週三</v>
      </c>
      <c r="C26" s="9" t="s">
        <v>5</v>
      </c>
      <c r="D26" s="9" t="s">
        <v>6</v>
      </c>
      <c r="E26" s="9" t="s">
        <v>63</v>
      </c>
      <c r="F26" s="9" t="s">
        <v>5</v>
      </c>
      <c r="G26" s="9" t="s">
        <v>21</v>
      </c>
      <c r="H26" s="20"/>
      <c r="I26" s="9" t="s">
        <v>6</v>
      </c>
      <c r="J26" s="9" t="s">
        <v>63</v>
      </c>
      <c r="K26" s="10" t="s">
        <v>21</v>
      </c>
      <c r="L26" s="11" t="s">
        <v>63</v>
      </c>
      <c r="M26" s="20"/>
      <c r="N26" s="9" t="s">
        <v>21</v>
      </c>
      <c r="O26" s="9" t="s">
        <v>5</v>
      </c>
      <c r="P26" s="9" t="s">
        <v>63</v>
      </c>
      <c r="Q26" s="9" t="s">
        <v>6</v>
      </c>
      <c r="R26" s="9" t="s">
        <v>21</v>
      </c>
      <c r="S26" s="9" t="s">
        <v>5</v>
      </c>
      <c r="T26" s="9" t="s">
        <v>6</v>
      </c>
      <c r="U26" s="5" t="str">
        <f t="shared" si="2"/>
        <v>週三</v>
      </c>
      <c r="V26" s="8">
        <v>45343</v>
      </c>
    </row>
    <row r="27" spans="1:22" s="3" customFormat="1" ht="30" customHeight="1">
      <c r="A27" s="7">
        <v>45344</v>
      </c>
      <c r="B27" s="4" t="str">
        <f t="shared" si="1"/>
        <v>週四</v>
      </c>
      <c r="C27" s="9" t="s">
        <v>6</v>
      </c>
      <c r="D27" s="9" t="s">
        <v>64</v>
      </c>
      <c r="E27" s="9" t="s">
        <v>21</v>
      </c>
      <c r="F27" s="9" t="s">
        <v>6</v>
      </c>
      <c r="G27" s="9" t="s">
        <v>7</v>
      </c>
      <c r="H27" s="20" t="s">
        <v>65</v>
      </c>
      <c r="I27" s="9" t="s">
        <v>64</v>
      </c>
      <c r="J27" s="9" t="s">
        <v>21</v>
      </c>
      <c r="K27" s="10" t="s">
        <v>7</v>
      </c>
      <c r="L27" s="11" t="s">
        <v>21</v>
      </c>
      <c r="M27" s="20" t="s">
        <v>65</v>
      </c>
      <c r="N27" s="9" t="s">
        <v>7</v>
      </c>
      <c r="O27" s="9" t="s">
        <v>6</v>
      </c>
      <c r="P27" s="9" t="s">
        <v>21</v>
      </c>
      <c r="Q27" s="9" t="s">
        <v>64</v>
      </c>
      <c r="R27" s="9" t="s">
        <v>7</v>
      </c>
      <c r="S27" s="9" t="s">
        <v>6</v>
      </c>
      <c r="T27" s="9" t="s">
        <v>64</v>
      </c>
      <c r="U27" s="5" t="str">
        <f t="shared" si="2"/>
        <v>週四</v>
      </c>
      <c r="V27" s="8">
        <v>45344</v>
      </c>
    </row>
    <row r="28" spans="1:22" s="3" customFormat="1" ht="30" customHeight="1">
      <c r="A28" s="7">
        <v>45345</v>
      </c>
      <c r="B28" s="4" t="str">
        <f t="shared" si="1"/>
        <v>週五</v>
      </c>
      <c r="C28" s="9" t="s">
        <v>64</v>
      </c>
      <c r="D28" s="9" t="s">
        <v>20</v>
      </c>
      <c r="E28" s="9" t="s">
        <v>7</v>
      </c>
      <c r="F28" s="9" t="s">
        <v>64</v>
      </c>
      <c r="G28" s="9" t="s">
        <v>8</v>
      </c>
      <c r="H28" s="20"/>
      <c r="I28" s="9" t="s">
        <v>20</v>
      </c>
      <c r="J28" s="9" t="s">
        <v>7</v>
      </c>
      <c r="K28" s="10" t="s">
        <v>8</v>
      </c>
      <c r="L28" s="11" t="s">
        <v>7</v>
      </c>
      <c r="M28" s="20"/>
      <c r="N28" s="9" t="s">
        <v>8</v>
      </c>
      <c r="O28" s="9" t="s">
        <v>64</v>
      </c>
      <c r="P28" s="9" t="s">
        <v>7</v>
      </c>
      <c r="Q28" s="9" t="s">
        <v>20</v>
      </c>
      <c r="R28" s="9" t="s">
        <v>8</v>
      </c>
      <c r="S28" s="9" t="s">
        <v>64</v>
      </c>
      <c r="T28" s="9" t="s">
        <v>20</v>
      </c>
      <c r="U28" s="5" t="str">
        <f t="shared" si="2"/>
        <v>週五</v>
      </c>
      <c r="V28" s="8">
        <v>45345</v>
      </c>
    </row>
    <row r="29" spans="1:22" s="3" customFormat="1" ht="30" customHeight="1">
      <c r="A29" s="7">
        <v>45346</v>
      </c>
      <c r="B29" s="4" t="str">
        <f t="shared" si="1"/>
        <v>週六</v>
      </c>
      <c r="C29" s="9" t="s">
        <v>20</v>
      </c>
      <c r="D29" s="9" t="s">
        <v>18</v>
      </c>
      <c r="E29" s="9" t="s">
        <v>8</v>
      </c>
      <c r="F29" s="9" t="s">
        <v>20</v>
      </c>
      <c r="G29" s="9" t="s">
        <v>17</v>
      </c>
      <c r="H29" s="20" t="s">
        <v>65</v>
      </c>
      <c r="I29" s="9" t="s">
        <v>18</v>
      </c>
      <c r="J29" s="9" t="s">
        <v>8</v>
      </c>
      <c r="K29" s="10" t="s">
        <v>17</v>
      </c>
      <c r="L29" s="11" t="s">
        <v>8</v>
      </c>
      <c r="M29" s="20" t="s">
        <v>65</v>
      </c>
      <c r="N29" s="9" t="s">
        <v>17</v>
      </c>
      <c r="O29" s="9" t="s">
        <v>20</v>
      </c>
      <c r="P29" s="9" t="s">
        <v>8</v>
      </c>
      <c r="Q29" s="9" t="s">
        <v>18</v>
      </c>
      <c r="R29" s="9" t="s">
        <v>17</v>
      </c>
      <c r="S29" s="9" t="s">
        <v>20</v>
      </c>
      <c r="T29" s="9" t="s">
        <v>18</v>
      </c>
      <c r="U29" s="5" t="str">
        <f t="shared" si="2"/>
        <v>週六</v>
      </c>
      <c r="V29" s="8">
        <v>45346</v>
      </c>
    </row>
    <row r="30" spans="1:22" s="3" customFormat="1" ht="30" customHeight="1">
      <c r="A30" s="7">
        <v>45347</v>
      </c>
      <c r="B30" s="4" t="str">
        <f t="shared" si="1"/>
        <v>週日</v>
      </c>
      <c r="C30" s="9" t="s">
        <v>18</v>
      </c>
      <c r="D30" s="9" t="s">
        <v>5</v>
      </c>
      <c r="E30" s="9" t="s">
        <v>17</v>
      </c>
      <c r="F30" s="9" t="s">
        <v>18</v>
      </c>
      <c r="G30" s="9" t="s">
        <v>63</v>
      </c>
      <c r="H30" s="20"/>
      <c r="I30" s="9" t="s">
        <v>5</v>
      </c>
      <c r="J30" s="9" t="s">
        <v>17</v>
      </c>
      <c r="K30" s="10" t="s">
        <v>63</v>
      </c>
      <c r="L30" s="11" t="s">
        <v>17</v>
      </c>
      <c r="M30" s="20"/>
      <c r="N30" s="9" t="s">
        <v>63</v>
      </c>
      <c r="O30" s="9" t="s">
        <v>18</v>
      </c>
      <c r="P30" s="9" t="s">
        <v>17</v>
      </c>
      <c r="Q30" s="9" t="s">
        <v>5</v>
      </c>
      <c r="R30" s="9" t="s">
        <v>63</v>
      </c>
      <c r="S30" s="9" t="s">
        <v>18</v>
      </c>
      <c r="T30" s="9" t="s">
        <v>5</v>
      </c>
      <c r="U30" s="5" t="str">
        <f t="shared" si="2"/>
        <v>週日</v>
      </c>
      <c r="V30" s="8">
        <v>45347</v>
      </c>
    </row>
    <row r="31" spans="1:22" s="3" customFormat="1" ht="30" customHeight="1">
      <c r="A31" s="7">
        <v>45348</v>
      </c>
      <c r="B31" s="4" t="str">
        <f t="shared" si="1"/>
        <v>週一</v>
      </c>
      <c r="C31" s="9" t="s">
        <v>5</v>
      </c>
      <c r="D31" s="9" t="s">
        <v>6</v>
      </c>
      <c r="E31" s="9" t="s">
        <v>63</v>
      </c>
      <c r="F31" s="9" t="s">
        <v>5</v>
      </c>
      <c r="G31" s="9" t="s">
        <v>21</v>
      </c>
      <c r="H31" s="20"/>
      <c r="I31" s="9" t="s">
        <v>6</v>
      </c>
      <c r="J31" s="9" t="s">
        <v>63</v>
      </c>
      <c r="K31" s="10" t="s">
        <v>21</v>
      </c>
      <c r="L31" s="11" t="s">
        <v>63</v>
      </c>
      <c r="M31" s="20"/>
      <c r="N31" s="9" t="s">
        <v>21</v>
      </c>
      <c r="O31" s="9" t="s">
        <v>5</v>
      </c>
      <c r="P31" s="9" t="s">
        <v>63</v>
      </c>
      <c r="Q31" s="9" t="s">
        <v>6</v>
      </c>
      <c r="R31" s="9" t="s">
        <v>21</v>
      </c>
      <c r="S31" s="9" t="s">
        <v>5</v>
      </c>
      <c r="T31" s="9" t="s">
        <v>6</v>
      </c>
      <c r="U31" s="5" t="str">
        <f t="shared" si="2"/>
        <v>週一</v>
      </c>
      <c r="V31" s="8">
        <v>45348</v>
      </c>
    </row>
    <row r="32" spans="1:22" s="3" customFormat="1" ht="30" customHeight="1">
      <c r="A32" s="7">
        <v>45349</v>
      </c>
      <c r="B32" s="4" t="str">
        <f t="shared" si="1"/>
        <v>週二</v>
      </c>
      <c r="C32" s="9" t="s">
        <v>6</v>
      </c>
      <c r="D32" s="9" t="s">
        <v>64</v>
      </c>
      <c r="E32" s="9" t="s">
        <v>21</v>
      </c>
      <c r="F32" s="9" t="s">
        <v>6</v>
      </c>
      <c r="G32" s="9" t="s">
        <v>7</v>
      </c>
      <c r="H32" s="20" t="s">
        <v>65</v>
      </c>
      <c r="I32" s="9" t="s">
        <v>64</v>
      </c>
      <c r="J32" s="9" t="s">
        <v>21</v>
      </c>
      <c r="K32" s="10" t="s">
        <v>7</v>
      </c>
      <c r="L32" s="11" t="s">
        <v>21</v>
      </c>
      <c r="M32" s="20" t="s">
        <v>65</v>
      </c>
      <c r="N32" s="9" t="s">
        <v>7</v>
      </c>
      <c r="O32" s="9" t="s">
        <v>6</v>
      </c>
      <c r="P32" s="9" t="s">
        <v>21</v>
      </c>
      <c r="Q32" s="9" t="s">
        <v>64</v>
      </c>
      <c r="R32" s="9" t="s">
        <v>7</v>
      </c>
      <c r="S32" s="9" t="s">
        <v>6</v>
      </c>
      <c r="T32" s="9" t="s">
        <v>64</v>
      </c>
      <c r="U32" s="5" t="str">
        <f t="shared" si="2"/>
        <v>週二</v>
      </c>
      <c r="V32" s="8">
        <v>45349</v>
      </c>
    </row>
    <row r="33" spans="1:22" s="3" customFormat="1" ht="30" customHeight="1">
      <c r="A33" s="7">
        <v>45350</v>
      </c>
      <c r="B33" s="4" t="str">
        <f t="shared" si="1"/>
        <v>週三</v>
      </c>
      <c r="C33" s="9" t="s">
        <v>64</v>
      </c>
      <c r="D33" s="9" t="s">
        <v>20</v>
      </c>
      <c r="E33" s="9" t="s">
        <v>7</v>
      </c>
      <c r="F33" s="9" t="s">
        <v>64</v>
      </c>
      <c r="G33" s="9" t="s">
        <v>8</v>
      </c>
      <c r="H33" s="20"/>
      <c r="I33" s="9" t="s">
        <v>20</v>
      </c>
      <c r="J33" s="9" t="s">
        <v>7</v>
      </c>
      <c r="K33" s="10" t="s">
        <v>8</v>
      </c>
      <c r="L33" s="11" t="s">
        <v>7</v>
      </c>
      <c r="M33" s="20"/>
      <c r="N33" s="9" t="s">
        <v>8</v>
      </c>
      <c r="O33" s="9" t="s">
        <v>64</v>
      </c>
      <c r="P33" s="9" t="s">
        <v>7</v>
      </c>
      <c r="Q33" s="9" t="s">
        <v>20</v>
      </c>
      <c r="R33" s="9" t="s">
        <v>8</v>
      </c>
      <c r="S33" s="9" t="s">
        <v>64</v>
      </c>
      <c r="T33" s="9" t="s">
        <v>20</v>
      </c>
      <c r="U33" s="5" t="str">
        <f t="shared" si="2"/>
        <v>週三</v>
      </c>
      <c r="V33" s="8">
        <v>45350</v>
      </c>
    </row>
    <row r="34" spans="1:22" s="3" customFormat="1" ht="30" customHeight="1" thickBot="1">
      <c r="A34" s="7">
        <v>45351</v>
      </c>
      <c r="B34" s="4" t="str">
        <f t="shared" si="1"/>
        <v>週四</v>
      </c>
      <c r="C34" s="9" t="s">
        <v>20</v>
      </c>
      <c r="D34" s="9" t="s">
        <v>18</v>
      </c>
      <c r="E34" s="9" t="s">
        <v>8</v>
      </c>
      <c r="F34" s="9" t="s">
        <v>20</v>
      </c>
      <c r="G34" s="9" t="s">
        <v>17</v>
      </c>
      <c r="H34" s="20" t="s">
        <v>65</v>
      </c>
      <c r="I34" s="9" t="s">
        <v>18</v>
      </c>
      <c r="J34" s="9" t="s">
        <v>8</v>
      </c>
      <c r="K34" s="10" t="s">
        <v>17</v>
      </c>
      <c r="L34" s="11" t="s">
        <v>8</v>
      </c>
      <c r="M34" s="20" t="s">
        <v>65</v>
      </c>
      <c r="N34" s="9" t="s">
        <v>17</v>
      </c>
      <c r="O34" s="9" t="s">
        <v>20</v>
      </c>
      <c r="P34" s="9" t="s">
        <v>8</v>
      </c>
      <c r="Q34" s="9" t="s">
        <v>18</v>
      </c>
      <c r="R34" s="9" t="s">
        <v>17</v>
      </c>
      <c r="S34" s="9" t="s">
        <v>20</v>
      </c>
      <c r="T34" s="9" t="s">
        <v>18</v>
      </c>
      <c r="U34" s="5" t="str">
        <f t="shared" si="2"/>
        <v>週四</v>
      </c>
      <c r="V34" s="8">
        <v>45351</v>
      </c>
    </row>
    <row r="35" spans="1:22" s="1" customFormat="1" ht="35.1" customHeight="1">
      <c r="A35" s="85" t="s">
        <v>22</v>
      </c>
      <c r="B35" s="86"/>
      <c r="C35" s="59" t="s">
        <v>51</v>
      </c>
      <c r="D35" s="60"/>
      <c r="E35" s="60"/>
      <c r="F35" s="60"/>
      <c r="G35" s="60"/>
      <c r="H35" s="60"/>
      <c r="I35" s="60"/>
      <c r="J35" s="60"/>
      <c r="K35" s="61"/>
      <c r="L35" s="104" t="s">
        <v>50</v>
      </c>
      <c r="M35" s="105"/>
      <c r="N35" s="105"/>
      <c r="O35" s="105"/>
      <c r="P35" s="105"/>
      <c r="Q35" s="105"/>
      <c r="R35" s="105"/>
      <c r="S35" s="105"/>
      <c r="T35" s="105"/>
      <c r="U35" s="106"/>
      <c r="V35" s="107"/>
    </row>
    <row r="36" spans="1:22" s="1" customFormat="1" ht="35.1" customHeight="1">
      <c r="A36" s="87"/>
      <c r="B36" s="88"/>
      <c r="C36" s="70" t="s">
        <v>35</v>
      </c>
      <c r="D36" s="71"/>
      <c r="E36" s="71"/>
      <c r="F36" s="71"/>
      <c r="G36" s="83" t="s">
        <v>4</v>
      </c>
      <c r="H36" s="71"/>
      <c r="I36" s="71"/>
      <c r="J36" s="71"/>
      <c r="K36" s="84"/>
      <c r="L36" s="81" t="s">
        <v>13</v>
      </c>
      <c r="M36" s="82"/>
      <c r="N36" s="82"/>
      <c r="O36" s="82"/>
      <c r="P36" s="108" t="s">
        <v>4</v>
      </c>
      <c r="Q36" s="82"/>
      <c r="R36" s="82"/>
      <c r="S36" s="82"/>
      <c r="T36" s="82"/>
      <c r="U36" s="82"/>
      <c r="V36" s="109"/>
    </row>
    <row r="37" spans="1:22" s="1" customFormat="1" ht="30" customHeight="1">
      <c r="A37" s="87"/>
      <c r="B37" s="88"/>
      <c r="C37" s="50" t="s">
        <v>57</v>
      </c>
      <c r="D37" s="25"/>
      <c r="E37" s="25"/>
      <c r="F37" s="25"/>
      <c r="G37" s="27" t="s">
        <v>32</v>
      </c>
      <c r="H37" s="25"/>
      <c r="I37" s="25"/>
      <c r="J37" s="25" t="s">
        <v>34</v>
      </c>
      <c r="K37" s="26"/>
      <c r="L37" s="72" t="s">
        <v>19</v>
      </c>
      <c r="M37" s="73"/>
      <c r="N37" s="73"/>
      <c r="O37" s="73"/>
      <c r="P37" s="110" t="s">
        <v>54</v>
      </c>
      <c r="Q37" s="111"/>
      <c r="R37" s="111"/>
      <c r="S37" s="111" t="s">
        <v>52</v>
      </c>
      <c r="T37" s="111"/>
      <c r="U37" s="111"/>
      <c r="V37" s="112"/>
    </row>
    <row r="38" spans="1:22" s="1" customFormat="1" ht="30" customHeight="1">
      <c r="A38" s="87"/>
      <c r="B38" s="88"/>
      <c r="C38" s="50" t="s">
        <v>58</v>
      </c>
      <c r="D38" s="25"/>
      <c r="E38" s="25"/>
      <c r="F38" s="25"/>
      <c r="G38" s="27" t="s">
        <v>62</v>
      </c>
      <c r="H38" s="25"/>
      <c r="I38" s="25"/>
      <c r="J38" s="25" t="s">
        <v>25</v>
      </c>
      <c r="K38" s="26"/>
      <c r="L38" s="72" t="s">
        <v>56</v>
      </c>
      <c r="M38" s="73"/>
      <c r="N38" s="73"/>
      <c r="O38" s="73"/>
      <c r="P38" s="80" t="s">
        <v>41</v>
      </c>
      <c r="Q38" s="73"/>
      <c r="R38" s="73"/>
      <c r="S38" s="73"/>
      <c r="T38" s="73"/>
      <c r="U38" s="73"/>
      <c r="V38" s="100"/>
    </row>
    <row r="39" spans="1:22" s="1" customFormat="1" ht="30" customHeight="1">
      <c r="A39" s="87"/>
      <c r="B39" s="88"/>
      <c r="C39" s="50" t="s">
        <v>23</v>
      </c>
      <c r="D39" s="25"/>
      <c r="E39" s="25"/>
      <c r="F39" s="25"/>
      <c r="G39" s="27" t="s">
        <v>24</v>
      </c>
      <c r="H39" s="25"/>
      <c r="I39" s="25"/>
      <c r="J39" s="41"/>
      <c r="K39" s="42"/>
      <c r="L39" s="72" t="s">
        <v>55</v>
      </c>
      <c r="M39" s="73"/>
      <c r="N39" s="73"/>
      <c r="O39" s="73"/>
      <c r="P39" s="80" t="s">
        <v>53</v>
      </c>
      <c r="Q39" s="73"/>
      <c r="R39" s="73"/>
      <c r="S39" s="73"/>
      <c r="T39" s="73"/>
      <c r="U39" s="73"/>
      <c r="V39" s="100"/>
    </row>
    <row r="40" spans="1:22" s="1" customFormat="1" ht="30" customHeight="1">
      <c r="A40" s="87"/>
      <c r="B40" s="88"/>
      <c r="C40" s="51" t="s">
        <v>59</v>
      </c>
      <c r="D40" s="40"/>
      <c r="E40" s="40"/>
      <c r="F40" s="40"/>
      <c r="G40" s="39" t="s">
        <v>33</v>
      </c>
      <c r="H40" s="40"/>
      <c r="I40" s="40"/>
      <c r="J40" s="29"/>
      <c r="K40" s="30"/>
      <c r="L40" s="72" t="s">
        <v>26</v>
      </c>
      <c r="M40" s="73"/>
      <c r="N40" s="73"/>
      <c r="O40" s="73"/>
      <c r="P40" s="103" t="s">
        <v>42</v>
      </c>
      <c r="Q40" s="101"/>
      <c r="R40" s="101"/>
      <c r="S40" s="101"/>
      <c r="T40" s="101"/>
      <c r="U40" s="101"/>
      <c r="V40" s="102"/>
    </row>
    <row r="41" spans="1:22" s="6" customFormat="1" ht="35.1" customHeight="1">
      <c r="A41" s="87"/>
      <c r="B41" s="88"/>
      <c r="C41" s="52" t="s">
        <v>36</v>
      </c>
      <c r="D41" s="53"/>
      <c r="E41" s="53"/>
      <c r="F41" s="53"/>
      <c r="G41" s="53"/>
      <c r="H41" s="53"/>
      <c r="I41" s="53"/>
      <c r="J41" s="53"/>
      <c r="K41" s="54"/>
      <c r="L41" s="56" t="s">
        <v>60</v>
      </c>
      <c r="M41" s="57"/>
      <c r="N41" s="57"/>
      <c r="O41" s="57"/>
      <c r="P41" s="57"/>
      <c r="Q41" s="57"/>
      <c r="R41" s="57"/>
      <c r="S41" s="57"/>
      <c r="T41" s="57"/>
      <c r="U41" s="57"/>
      <c r="V41" s="58"/>
    </row>
    <row r="42" spans="1:22" s="6" customFormat="1" ht="30" customHeight="1">
      <c r="A42" s="87"/>
      <c r="B42" s="88"/>
      <c r="C42" s="21" t="s">
        <v>9</v>
      </c>
      <c r="D42" s="48" t="s">
        <v>10</v>
      </c>
      <c r="E42" s="49"/>
      <c r="F42" s="48" t="s">
        <v>11</v>
      </c>
      <c r="G42" s="49"/>
      <c r="H42" s="48" t="s">
        <v>12</v>
      </c>
      <c r="I42" s="49"/>
      <c r="J42" s="48" t="s">
        <v>31</v>
      </c>
      <c r="K42" s="62"/>
      <c r="L42" s="21" t="s">
        <v>9</v>
      </c>
      <c r="M42" s="48" t="s">
        <v>10</v>
      </c>
      <c r="N42" s="49"/>
      <c r="O42" s="48" t="s">
        <v>11</v>
      </c>
      <c r="P42" s="49"/>
      <c r="Q42" s="48" t="s">
        <v>12</v>
      </c>
      <c r="R42" s="49"/>
      <c r="S42" s="48" t="s">
        <v>37</v>
      </c>
      <c r="T42" s="63"/>
      <c r="U42" s="63"/>
      <c r="V42" s="62"/>
    </row>
    <row r="43" spans="1:22" s="6" customFormat="1" ht="30" customHeight="1">
      <c r="A43" s="87"/>
      <c r="B43" s="88"/>
      <c r="C43" s="21" t="s">
        <v>13</v>
      </c>
      <c r="D43" s="46">
        <v>65</v>
      </c>
      <c r="E43" s="47"/>
      <c r="F43" s="46">
        <v>325</v>
      </c>
      <c r="G43" s="47"/>
      <c r="H43" s="55" t="s">
        <v>61</v>
      </c>
      <c r="I43" s="55"/>
      <c r="J43" s="66">
        <v>325</v>
      </c>
      <c r="K43" s="67"/>
      <c r="L43" s="21" t="s">
        <v>13</v>
      </c>
      <c r="M43" s="31">
        <v>13</v>
      </c>
      <c r="N43" s="32"/>
      <c r="O43" s="31">
        <v>65</v>
      </c>
      <c r="P43" s="32"/>
      <c r="Q43" s="31" t="s">
        <v>66</v>
      </c>
      <c r="R43" s="32"/>
      <c r="S43" s="31">
        <v>65</v>
      </c>
      <c r="T43" s="64"/>
      <c r="U43" s="64"/>
      <c r="V43" s="65"/>
    </row>
    <row r="44" spans="1:22" s="6" customFormat="1" ht="30" customHeight="1">
      <c r="A44" s="87"/>
      <c r="B44" s="88"/>
      <c r="C44" s="21" t="s">
        <v>14</v>
      </c>
      <c r="D44" s="46">
        <v>65</v>
      </c>
      <c r="E44" s="47"/>
      <c r="F44" s="46">
        <v>325</v>
      </c>
      <c r="G44" s="47"/>
      <c r="H44" s="48" t="s">
        <v>61</v>
      </c>
      <c r="I44" s="49"/>
      <c r="J44" s="66">
        <v>325</v>
      </c>
      <c r="K44" s="67"/>
      <c r="L44" s="21" t="s">
        <v>14</v>
      </c>
      <c r="M44" s="31">
        <v>13</v>
      </c>
      <c r="N44" s="32"/>
      <c r="O44" s="31">
        <v>65</v>
      </c>
      <c r="P44" s="32"/>
      <c r="Q44" s="31" t="s">
        <v>67</v>
      </c>
      <c r="R44" s="32"/>
      <c r="S44" s="31">
        <v>65</v>
      </c>
      <c r="T44" s="64"/>
      <c r="U44" s="64"/>
      <c r="V44" s="65"/>
    </row>
    <row r="45" spans="1:22" s="6" customFormat="1" ht="30" customHeight="1">
      <c r="A45" s="87"/>
      <c r="B45" s="88"/>
      <c r="C45" s="21" t="s">
        <v>15</v>
      </c>
      <c r="D45" s="44">
        <v>65</v>
      </c>
      <c r="E45" s="45"/>
      <c r="F45" s="44">
        <v>325</v>
      </c>
      <c r="G45" s="45"/>
      <c r="H45" s="48" t="s">
        <v>61</v>
      </c>
      <c r="I45" s="49"/>
      <c r="J45" s="97">
        <v>325</v>
      </c>
      <c r="K45" s="98"/>
      <c r="L45" s="21" t="s">
        <v>15</v>
      </c>
      <c r="M45" s="31">
        <v>13</v>
      </c>
      <c r="N45" s="32"/>
      <c r="O45" s="31">
        <v>65</v>
      </c>
      <c r="P45" s="32"/>
      <c r="Q45" s="31" t="s">
        <v>66</v>
      </c>
      <c r="R45" s="32"/>
      <c r="S45" s="31">
        <v>65</v>
      </c>
      <c r="T45" s="64"/>
      <c r="U45" s="64"/>
      <c r="V45" s="65"/>
    </row>
    <row r="46" spans="1:22" s="6" customFormat="1" ht="30" customHeight="1">
      <c r="A46" s="87"/>
      <c r="B46" s="88"/>
      <c r="C46" s="33" t="s">
        <v>43</v>
      </c>
      <c r="D46" s="36" t="s">
        <v>38</v>
      </c>
      <c r="E46" s="37"/>
      <c r="F46" s="37"/>
      <c r="G46" s="37"/>
      <c r="H46" s="37"/>
      <c r="I46" s="37"/>
      <c r="J46" s="37"/>
      <c r="K46" s="38"/>
      <c r="L46" s="33" t="s">
        <v>44</v>
      </c>
      <c r="M46" s="36" t="s">
        <v>47</v>
      </c>
      <c r="N46" s="37"/>
      <c r="O46" s="37"/>
      <c r="P46" s="37"/>
      <c r="Q46" s="37"/>
      <c r="R46" s="37"/>
      <c r="S46" s="37"/>
      <c r="T46" s="37"/>
      <c r="U46" s="37"/>
      <c r="V46" s="38"/>
    </row>
    <row r="47" spans="1:22" s="6" customFormat="1" ht="30" customHeight="1">
      <c r="A47" s="87"/>
      <c r="B47" s="88"/>
      <c r="C47" s="34"/>
      <c r="D47" s="27" t="s">
        <v>39</v>
      </c>
      <c r="E47" s="25"/>
      <c r="F47" s="25"/>
      <c r="G47" s="25"/>
      <c r="H47" s="25"/>
      <c r="I47" s="25"/>
      <c r="J47" s="25"/>
      <c r="K47" s="26"/>
      <c r="L47" s="34"/>
      <c r="M47" s="27" t="s">
        <v>48</v>
      </c>
      <c r="N47" s="25"/>
      <c r="O47" s="25"/>
      <c r="P47" s="25"/>
      <c r="Q47" s="25"/>
      <c r="R47" s="25"/>
      <c r="S47" s="25"/>
      <c r="T47" s="25"/>
      <c r="U47" s="25"/>
      <c r="V47" s="26"/>
    </row>
    <row r="48" spans="1:22" s="6" customFormat="1" ht="30" customHeight="1">
      <c r="A48" s="87"/>
      <c r="B48" s="88"/>
      <c r="C48" s="35"/>
      <c r="D48" s="39" t="s">
        <v>40</v>
      </c>
      <c r="E48" s="40"/>
      <c r="F48" s="40"/>
      <c r="G48" s="40"/>
      <c r="H48" s="40"/>
      <c r="I48" s="40"/>
      <c r="J48" s="40"/>
      <c r="K48" s="43"/>
      <c r="L48" s="35"/>
      <c r="M48" s="28"/>
      <c r="N48" s="29"/>
      <c r="O48" s="29"/>
      <c r="P48" s="29"/>
      <c r="Q48" s="29"/>
      <c r="R48" s="29"/>
      <c r="S48" s="29"/>
      <c r="T48" s="29"/>
      <c r="U48" s="29"/>
      <c r="V48" s="30"/>
    </row>
    <row r="49" spans="1:22" s="6" customFormat="1" ht="39.950000000000003" customHeight="1" thickBot="1">
      <c r="A49" s="89"/>
      <c r="B49" s="90"/>
      <c r="C49" s="22" t="s">
        <v>45</v>
      </c>
      <c r="D49" s="94" t="s">
        <v>46</v>
      </c>
      <c r="E49" s="95"/>
      <c r="F49" s="95"/>
      <c r="G49" s="95"/>
      <c r="H49" s="95"/>
      <c r="I49" s="95"/>
      <c r="J49" s="95"/>
      <c r="K49" s="96"/>
      <c r="L49" s="22" t="s">
        <v>45</v>
      </c>
      <c r="M49" s="91" t="s">
        <v>49</v>
      </c>
      <c r="N49" s="92"/>
      <c r="O49" s="92"/>
      <c r="P49" s="92"/>
      <c r="Q49" s="92"/>
      <c r="R49" s="92"/>
      <c r="S49" s="92"/>
      <c r="T49" s="92"/>
      <c r="U49" s="92"/>
      <c r="V49" s="93"/>
    </row>
    <row r="50" spans="1:22" s="6" customFormat="1"/>
  </sheetData>
  <mergeCells count="85">
    <mergeCell ref="U3:V3"/>
    <mergeCell ref="U4:V4"/>
    <mergeCell ref="U5:V5"/>
    <mergeCell ref="L40:O40"/>
    <mergeCell ref="S39:V39"/>
    <mergeCell ref="S40:V40"/>
    <mergeCell ref="L39:O39"/>
    <mergeCell ref="P39:R39"/>
    <mergeCell ref="P40:R40"/>
    <mergeCell ref="L35:V35"/>
    <mergeCell ref="P36:V36"/>
    <mergeCell ref="P37:R37"/>
    <mergeCell ref="S37:V37"/>
    <mergeCell ref="S38:V38"/>
    <mergeCell ref="A35:B49"/>
    <mergeCell ref="M49:V49"/>
    <mergeCell ref="S43:V43"/>
    <mergeCell ref="Q42:R42"/>
    <mergeCell ref="O43:P43"/>
    <mergeCell ref="Q43:R43"/>
    <mergeCell ref="D49:K49"/>
    <mergeCell ref="D47:K47"/>
    <mergeCell ref="S45:V45"/>
    <mergeCell ref="Q44:R44"/>
    <mergeCell ref="Q45:R45"/>
    <mergeCell ref="O44:P44"/>
    <mergeCell ref="D45:E45"/>
    <mergeCell ref="J44:K44"/>
    <mergeCell ref="J45:K45"/>
    <mergeCell ref="M45:N45"/>
    <mergeCell ref="T1:V1"/>
    <mergeCell ref="A1:S1"/>
    <mergeCell ref="C37:F37"/>
    <mergeCell ref="C36:F36"/>
    <mergeCell ref="C38:F38"/>
    <mergeCell ref="L38:O38"/>
    <mergeCell ref="A2:K2"/>
    <mergeCell ref="L2:V2"/>
    <mergeCell ref="A5:B5"/>
    <mergeCell ref="P38:R38"/>
    <mergeCell ref="A4:B4"/>
    <mergeCell ref="A3:B3"/>
    <mergeCell ref="L36:O36"/>
    <mergeCell ref="L37:O37"/>
    <mergeCell ref="G36:K36"/>
    <mergeCell ref="G37:I37"/>
    <mergeCell ref="H45:I45"/>
    <mergeCell ref="C46:C48"/>
    <mergeCell ref="L41:V41"/>
    <mergeCell ref="M47:V47"/>
    <mergeCell ref="C35:K35"/>
    <mergeCell ref="J42:K42"/>
    <mergeCell ref="S42:V42"/>
    <mergeCell ref="M44:N44"/>
    <mergeCell ref="S44:V44"/>
    <mergeCell ref="J43:K43"/>
    <mergeCell ref="O42:P42"/>
    <mergeCell ref="D43:E43"/>
    <mergeCell ref="M42:N42"/>
    <mergeCell ref="M43:N43"/>
    <mergeCell ref="F43:G43"/>
    <mergeCell ref="F42:G42"/>
    <mergeCell ref="C39:F39"/>
    <mergeCell ref="C40:F40"/>
    <mergeCell ref="C41:K41"/>
    <mergeCell ref="H43:I43"/>
    <mergeCell ref="H44:I44"/>
    <mergeCell ref="H42:I42"/>
    <mergeCell ref="F44:G44"/>
    <mergeCell ref="J37:K37"/>
    <mergeCell ref="G38:I38"/>
    <mergeCell ref="G39:I39"/>
    <mergeCell ref="M48:V48"/>
    <mergeCell ref="O45:P45"/>
    <mergeCell ref="L46:L48"/>
    <mergeCell ref="M46:V46"/>
    <mergeCell ref="G40:I40"/>
    <mergeCell ref="J38:K38"/>
    <mergeCell ref="J39:K39"/>
    <mergeCell ref="J40:K40"/>
    <mergeCell ref="D48:K48"/>
    <mergeCell ref="F45:G45"/>
    <mergeCell ref="D44:E44"/>
    <mergeCell ref="D46:K46"/>
    <mergeCell ref="D42:E42"/>
  </mergeCells>
  <phoneticPr fontId="2" type="noConversion"/>
  <conditionalFormatting sqref="B6:C6 C25:C30 C33:C34 C11:C16 C19:C23 C7:C9 B7:B34">
    <cfRule type="containsText" dxfId="1" priority="2" stopIfTrue="1" operator="containsText" text="六日">
      <formula>NOT(ISERROR(SEARCH("六日",B6)))</formula>
    </cfRule>
  </conditionalFormatting>
  <conditionalFormatting sqref="N23">
    <cfRule type="containsText" dxfId="0" priority="1" stopIfTrue="1" operator="containsText" text="六日">
      <formula>NOT(ISERROR(SEARCH("六日",N23)))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8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112年10月小三通船班表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港務處林家碧</cp:lastModifiedBy>
  <cp:lastPrinted>2023-12-15T03:11:29Z</cp:lastPrinted>
  <dcterms:created xsi:type="dcterms:W3CDTF">2008-09-24T09:37:54Z</dcterms:created>
  <dcterms:modified xsi:type="dcterms:W3CDTF">2024-02-07T08:03:46Z</dcterms:modified>
</cp:coreProperties>
</file>