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iaojie1219\Desktop\歲計資料\每季報表\對民間團體之補(捐)助季報表\108金門縣政府對民間團體補(捐)助報表(1-4季)\"/>
    </mc:Choice>
  </mc:AlternateContent>
  <bookViews>
    <workbookView xWindow="0" yWindow="0" windowWidth="19200" windowHeight="11550"/>
  </bookViews>
  <sheets>
    <sheet name="民間4" sheetId="8" r:id="rId1"/>
    <sheet name="專款專用5" sheetId="5" state="hidden" r:id="rId2"/>
    <sheet name="指定用途6" sheetId="6" state="hidden" r:id="rId3"/>
    <sheet name="水利經費7" sheetId="7" state="hidden" r:id="rId4"/>
  </sheets>
  <definedNames>
    <definedName name="_xlnm._FilterDatabase" localSheetId="0" hidden="1">民間4!$C$2:$C$362</definedName>
    <definedName name="_xlnm.Print_Area" localSheetId="3">水利經費7!$A$1:$K$35</definedName>
    <definedName name="_xlnm.Print_Area" localSheetId="0">民間4!$A$1:$I$362</definedName>
    <definedName name="_xlnm.Print_Area" localSheetId="2">指定用途6!$A$1:$AD$24</definedName>
    <definedName name="_xlnm.Print_Area" localSheetId="1">專款專用5!$A$1:$Y$21</definedName>
    <definedName name="_xlnm.Print_Titles" localSheetId="0">民間4!$1:$5</definedName>
  </definedNames>
  <calcPr calcId="152511"/>
</workbook>
</file>

<file path=xl/calcChain.xml><?xml version="1.0" encoding="utf-8"?>
<calcChain xmlns="http://schemas.openxmlformats.org/spreadsheetml/2006/main">
  <c r="E357" i="8" l="1"/>
  <c r="E354" i="8"/>
  <c r="E332" i="8"/>
  <c r="E329" i="8"/>
  <c r="E305" i="8"/>
  <c r="E303" i="8"/>
  <c r="E301" i="8"/>
  <c r="E167" i="8"/>
  <c r="E165" i="8"/>
  <c r="E162" i="8"/>
  <c r="E157" i="8"/>
  <c r="E131" i="8"/>
  <c r="E128" i="8"/>
  <c r="E123" i="8"/>
  <c r="E25" i="8"/>
  <c r="E22" i="8"/>
  <c r="E11" i="8"/>
  <c r="E7" i="8"/>
  <c r="C32" i="7" l="1"/>
  <c r="G31" i="7"/>
  <c r="F31" i="7"/>
  <c r="E31" i="7"/>
  <c r="D31" i="7"/>
  <c r="C31" i="7"/>
  <c r="G28" i="7"/>
  <c r="F28" i="7"/>
  <c r="E28" i="7"/>
  <c r="D28" i="7"/>
  <c r="C28" i="7"/>
  <c r="C26" i="7"/>
  <c r="G25" i="7"/>
  <c r="F25" i="7"/>
  <c r="E25" i="7"/>
  <c r="D25" i="7"/>
  <c r="C25" i="7"/>
  <c r="G24" i="7"/>
  <c r="F24" i="7"/>
  <c r="E24" i="7"/>
  <c r="D24" i="7"/>
  <c r="C24" i="7"/>
  <c r="G22" i="7"/>
  <c r="F22" i="7"/>
  <c r="E22" i="7"/>
  <c r="D22" i="7"/>
  <c r="C22" i="7"/>
  <c r="G20" i="7"/>
  <c r="F20" i="7"/>
  <c r="E20" i="7"/>
  <c r="D20" i="7"/>
  <c r="C20" i="7"/>
  <c r="C18" i="7"/>
  <c r="G17" i="7"/>
  <c r="F17" i="7"/>
  <c r="E17" i="7"/>
  <c r="D17" i="7"/>
  <c r="C17" i="7"/>
  <c r="G16" i="7"/>
  <c r="F16" i="7"/>
  <c r="E16" i="7"/>
  <c r="D16" i="7"/>
  <c r="C16" i="7"/>
  <c r="G14" i="7"/>
  <c r="F14" i="7"/>
  <c r="E14" i="7"/>
  <c r="D14" i="7"/>
  <c r="C14" i="7"/>
  <c r="G12" i="7"/>
  <c r="F12" i="7"/>
  <c r="E12" i="7"/>
  <c r="D12" i="7"/>
  <c r="C12" i="7"/>
  <c r="E9" i="7"/>
  <c r="D9" i="7"/>
  <c r="C9" i="7"/>
  <c r="G8" i="7"/>
  <c r="F8" i="7"/>
  <c r="E8" i="7"/>
  <c r="D8" i="7"/>
  <c r="C8" i="7"/>
  <c r="G7" i="7"/>
  <c r="F7" i="7"/>
  <c r="E7" i="7"/>
  <c r="D7" i="7"/>
  <c r="C7" i="7"/>
  <c r="AA13" i="6"/>
  <c r="U13" i="6"/>
  <c r="N13" i="6"/>
  <c r="H13" i="6"/>
  <c r="AA7" i="6"/>
  <c r="U7" i="6"/>
  <c r="N7" i="6"/>
  <c r="H7" i="6"/>
  <c r="C7" i="6"/>
  <c r="A19" i="5"/>
  <c r="S16" i="5"/>
  <c r="G16" i="5"/>
  <c r="G15" i="5"/>
  <c r="W10" i="5"/>
  <c r="R10" i="5"/>
  <c r="H10" i="5"/>
  <c r="W6" i="5"/>
  <c r="M6" i="5"/>
  <c r="I6" i="5"/>
  <c r="H6" i="5"/>
  <c r="C6" i="5"/>
</calcChain>
</file>

<file path=xl/sharedStrings.xml><?xml version="1.0" encoding="utf-8"?>
<sst xmlns="http://schemas.openxmlformats.org/spreadsheetml/2006/main" count="2319" uniqueCount="814">
  <si>
    <t>單位：千元</t>
  </si>
  <si>
    <t>合計</t>
  </si>
  <si>
    <t>小計</t>
  </si>
  <si>
    <t>至　年　月止</t>
  </si>
  <si>
    <t>學校午餐</t>
  </si>
  <si>
    <t>國民中小學老舊校舍整建</t>
  </si>
  <si>
    <t>中途學校</t>
  </si>
  <si>
    <t>資訊設備與網路維運</t>
  </si>
  <si>
    <t>國中技藝教育</t>
  </si>
  <si>
    <t>學生健康及水域安全基本需求</t>
  </si>
  <si>
    <t>直轄市及縣
市自籌部分</t>
  </si>
  <si>
    <t>：</t>
  </si>
  <si>
    <t>表4</t>
  </si>
  <si>
    <t>合       計</t>
  </si>
  <si>
    <t>註：1.本表主辦機關為行政院主計總處。</t>
  </si>
  <si>
    <t>表5</t>
  </si>
  <si>
    <t>社會救助</t>
  </si>
  <si>
    <t>6項社會福利津貼調整經費</t>
  </si>
  <si>
    <t>學校水電費</t>
  </si>
  <si>
    <t>編列科目</t>
  </si>
  <si>
    <t>編列金額</t>
  </si>
  <si>
    <t>中央
補助</t>
  </si>
  <si>
    <t>直轄市
及縣市
自籌</t>
  </si>
  <si>
    <t>代用國中</t>
  </si>
  <si>
    <t>補助貧瘠鄉鎮市經費</t>
  </si>
  <si>
    <t>道路養護及道安計畫</t>
  </si>
  <si>
    <t>文化經費</t>
  </si>
  <si>
    <t>體育經費</t>
  </si>
  <si>
    <t>水利經費(建設與管理維護費及疏濬清淤經費)</t>
  </si>
  <si>
    <t>類別</t>
  </si>
  <si>
    <t>區域排水</t>
  </si>
  <si>
    <t>縣市管河川</t>
  </si>
  <si>
    <t>雨水下水道</t>
  </si>
  <si>
    <t>直轄
市及
縣市
自籌</t>
  </si>
  <si>
    <t>一、建設與管理維護費</t>
  </si>
  <si>
    <t>二、疏濬清淤經費</t>
  </si>
  <si>
    <t>社會福利支出(其合計數應與總預算社會福利支出總額相同)</t>
  </si>
  <si>
    <t>社會保險支出</t>
  </si>
  <si>
    <t>社會救助支出</t>
  </si>
  <si>
    <t>福利服務支出</t>
  </si>
  <si>
    <t>國民就業支出</t>
  </si>
  <si>
    <t>醫療保健支出</t>
  </si>
  <si>
    <t>註：</t>
  </si>
  <si>
    <t>1.有關中央相關部會編列之計畫型補助款均不列入「中央補助」或「直轄市及縣市自籌」等二項欄位。</t>
  </si>
  <si>
    <r>
      <t>2.本表查填及送達期限為</t>
    </r>
    <r>
      <rPr>
        <sz val="12"/>
        <color rgb="FFFF0000"/>
        <rFont val="標楷體"/>
        <family val="4"/>
        <charset val="136"/>
      </rPr>
      <t>3月15日</t>
    </r>
    <r>
      <rPr>
        <sz val="12"/>
        <color rgb="FF000000"/>
        <rFont val="標楷體"/>
        <family val="4"/>
        <charset val="136"/>
      </rPr>
      <t>前，</t>
    </r>
    <r>
      <rPr>
        <b/>
        <sz val="12"/>
        <color rgb="FF000000"/>
        <rFont val="標楷體"/>
        <family val="4"/>
        <charset val="136"/>
      </rPr>
      <t>又10月底前如辦理追加減預算致經費變動者，請於11月20日前函報行政院主計總處</t>
    </r>
    <r>
      <rPr>
        <sz val="12"/>
        <color rgb="FF000000"/>
        <rFont val="標楷體"/>
        <family val="4"/>
        <charset val="136"/>
      </rPr>
      <t>。</t>
    </r>
  </si>
  <si>
    <t>表6</t>
  </si>
  <si>
    <t>教育設施</t>
  </si>
  <si>
    <t>基本設施</t>
  </si>
  <si>
    <t>重要路口監視系統及行動載具</t>
  </si>
  <si>
    <t>辦公廳舍整建</t>
  </si>
  <si>
    <t>特種車輛汰換</t>
  </si>
  <si>
    <t>警察廳舍</t>
  </si>
  <si>
    <t>消防廳舍</t>
  </si>
  <si>
    <t>警車</t>
  </si>
  <si>
    <t>消防車輛汰購及救生氣墊</t>
  </si>
  <si>
    <t>垃圾車</t>
  </si>
  <si>
    <t>註：1.</t>
  </si>
  <si>
    <t>有關中央相關部會編列之計畫型補助款均不列入「中央補助」或「直轄市及縣市自籌」等二項欄位。</t>
  </si>
  <si>
    <t>　　2.</t>
  </si>
  <si>
    <r>
      <t>本表查填及送達期限為3月15日前，</t>
    </r>
    <r>
      <rPr>
        <b/>
        <sz val="10"/>
        <color theme="1"/>
        <rFont val="標楷體"/>
        <family val="4"/>
        <charset val="136"/>
      </rPr>
      <t>又10月底前如辦理追加減預算致經費變動者，請於11月20日前函報行政院主計總處。</t>
    </r>
  </si>
  <si>
    <t>ＸＸ直轄市或縣(市)政府108年度一般性補助款指定辦理施政項目經費編列情形表(續完)</t>
  </si>
  <si>
    <t>直轄市及
縣市自籌</t>
  </si>
  <si>
    <r>
      <t>本表查填及送達期限為</t>
    </r>
    <r>
      <rPr>
        <sz val="10"/>
        <color rgb="FFFF0000"/>
        <rFont val="標楷體"/>
        <family val="4"/>
        <charset val="136"/>
      </rPr>
      <t>3月15日</t>
    </r>
    <r>
      <rPr>
        <sz val="10"/>
        <color rgb="FF000000"/>
        <rFont val="標楷體"/>
        <family val="4"/>
        <charset val="136"/>
      </rPr>
      <t>前，</t>
    </r>
    <r>
      <rPr>
        <b/>
        <sz val="10"/>
        <color rgb="FF000000"/>
        <rFont val="標楷體"/>
        <family val="4"/>
        <charset val="136"/>
      </rPr>
      <t>又10月底前如辦理追加減預算致經費變動者，請於11月20日前函報行政院主計總處。</t>
    </r>
  </si>
  <si>
    <t>表7</t>
  </si>
  <si>
    <t>工程項目及內容名稱</t>
  </si>
  <si>
    <t>財源有中央一般性補助款</t>
  </si>
  <si>
    <t>財源全數自籌</t>
  </si>
  <si>
    <t>備註</t>
  </si>
  <si>
    <t>經費編列數</t>
  </si>
  <si>
    <t>發包或
採購金額</t>
  </si>
  <si>
    <t>發包或採
購結餘數</t>
  </si>
  <si>
    <t>中央補
助部分</t>
  </si>
  <si>
    <t>總           計</t>
  </si>
  <si>
    <t>一、流域綜合治理計畫特別
預算用地費配合款合計</t>
  </si>
  <si>
    <t>(一)區域排水小計</t>
  </si>
  <si>
    <t>1.…</t>
  </si>
  <si>
    <t>(二)縣市管河川小計</t>
  </si>
  <si>
    <t>(三)雨水下水道小計</t>
  </si>
  <si>
    <t>二、建設與管理維護費合計</t>
  </si>
  <si>
    <t>三、疏濬清淤經費合計</t>
  </si>
  <si>
    <t xml:space="preserve">    2.本表請於11月20日前，將截至10月底之執行報表函報行政院主計總處，俾利後續撥款，另上開欄位之經費編列數請與第3季基本設施補助計畫分配及執行明細表之水利經費金額一致。</t>
  </si>
  <si>
    <t> 辦理金門縣各流域攔蓄水、排水改善工程</t>
    <phoneticPr fontId="11" type="noConversion"/>
  </si>
  <si>
    <t>1.金門縣各流域攔蓄水、排水改善工程</t>
    <phoneticPr fontId="11" type="noConversion"/>
  </si>
  <si>
    <t>107年度一般性補助款疏濬清淤(河川及區域排水)工程</t>
    <phoneticPr fontId="11" type="noConversion"/>
  </si>
  <si>
    <t>疏浚清淤工程</t>
    <phoneticPr fontId="11" type="noConversion"/>
  </si>
  <si>
    <t>107年度一般性補助款疏濬清淤(雨水下水道)工程</t>
    <phoneticPr fontId="11" type="noConversion"/>
  </si>
  <si>
    <t>疏浚清淤工程</t>
    <phoneticPr fontId="11" type="noConversion"/>
  </si>
  <si>
    <t>金門縣政府108年度對民間團體補(捐)助經費明細表</t>
    <phoneticPr fontId="11" type="noConversion"/>
  </si>
  <si>
    <t>金門縣政府108年度水利經費辦理情形表</t>
    <phoneticPr fontId="11" type="noConversion"/>
  </si>
  <si>
    <t>地方教育發展基金-國民教育</t>
    <phoneticPr fontId="11" type="noConversion"/>
  </si>
  <si>
    <t>地方教育發展基金-國民教育、學前教育</t>
    <phoneticPr fontId="11" type="noConversion"/>
  </si>
  <si>
    <t>流域綜合平衡鄉鎮預算治理計畫
特別預算用地費配合款</t>
    <phoneticPr fontId="11" type="noConversion"/>
  </si>
  <si>
    <t>地方發展教育基金-體育及衛生教育</t>
    <phoneticPr fontId="11" type="noConversion"/>
  </si>
  <si>
    <t>地方發展教育基金-體育及衛生教育</t>
    <phoneticPr fontId="11" type="noConversion"/>
  </si>
  <si>
    <t>金門縣文化局-文化資產管理、藝文活動管理</t>
    <phoneticPr fontId="11" type="noConversion"/>
  </si>
  <si>
    <t>水利管理-水利業務</t>
    <phoneticPr fontId="11" type="noConversion"/>
  </si>
  <si>
    <t>水利管理-水利業務</t>
    <phoneticPr fontId="11" type="noConversion"/>
  </si>
  <si>
    <t>水利管理-雨水下水道工程</t>
    <phoneticPr fontId="11" type="noConversion"/>
  </si>
  <si>
    <t>金門縣政府108年度中央補助專款專用經費編列情形表</t>
    <phoneticPr fontId="11" type="noConversion"/>
  </si>
  <si>
    <t>金門縣政府108年度一般性補助款指定辦理施政項目經費編列情形表</t>
    <phoneticPr fontId="11" type="noConversion"/>
  </si>
  <si>
    <t>地方教育發展基金-興建土地改良物</t>
    <phoneticPr fontId="11" type="noConversion"/>
  </si>
  <si>
    <t>地方教育發展基金-購置機械設備</t>
    <phoneticPr fontId="11" type="noConversion"/>
  </si>
  <si>
    <t>地方發展教育基金-一班行政管理</t>
    <phoneticPr fontId="11" type="noConversion"/>
  </si>
  <si>
    <t>金門縣警察局-一般建築及設備、警勤業務</t>
    <phoneticPr fontId="11" type="noConversion"/>
  </si>
  <si>
    <t>金門縣消防局-一般建築及設備</t>
    <phoneticPr fontId="11" type="noConversion"/>
  </si>
  <si>
    <t>金門縣消防局-一般建築及設備</t>
    <phoneticPr fontId="11" type="noConversion"/>
  </si>
  <si>
    <t>金門縣警察局-一般建築及設備</t>
    <phoneticPr fontId="11" type="noConversion"/>
  </si>
  <si>
    <t>金門縣環境保護局-一般建築及設備</t>
    <phoneticPr fontId="11" type="noConversion"/>
  </si>
  <si>
    <t>金門縣政府-社會救助-救濟管理</t>
    <phoneticPr fontId="11" type="noConversion"/>
  </si>
  <si>
    <t>金門縣政府-社會救助-救濟管理(3100)、社會行政-婦幼管理(1770)、社會行政-社福管理(3994)</t>
    <phoneticPr fontId="11" type="noConversion"/>
  </si>
  <si>
    <t>金門縣政府-平衡鄉鎮預算</t>
    <phoneticPr fontId="11" type="noConversion"/>
  </si>
  <si>
    <t>至108年6月止</t>
    <phoneticPr fontId="11" type="noConversion"/>
  </si>
  <si>
    <t>民政處</t>
    <phoneticPr fontId="11" type="noConversion"/>
  </si>
  <si>
    <t>補助各鄉鎮後備軍人輔導中心、青溪分支會及退伍軍人協會活動經費</t>
    <phoneticPr fontId="11" type="noConversion"/>
  </si>
  <si>
    <t>各鄉鎮後備軍人輔導中心</t>
    <phoneticPr fontId="11" type="noConversion"/>
  </si>
  <si>
    <t>民政處</t>
  </si>
  <si>
    <t>P</t>
    <phoneticPr fontId="11" type="noConversion"/>
  </si>
  <si>
    <t xml:space="preserve"> 民政管理-役政業務
 -獎補助費-對國內團體之捐助</t>
    <phoneticPr fontId="11" type="noConversion"/>
  </si>
  <si>
    <t>各鄉鎮青溪分支會</t>
    <phoneticPr fontId="11" type="noConversion"/>
  </si>
  <si>
    <t>無</t>
    <phoneticPr fontId="11" type="noConversion"/>
  </si>
  <si>
    <t>補助金門縣退伍軍人協會活動經費</t>
    <phoneticPr fontId="11" type="noConversion"/>
  </si>
  <si>
    <t>補助金門區漁會執行「108年度漁業推廣、漁保服務事業計畫」第一季經費</t>
    <phoneticPr fontId="11" type="noConversion"/>
  </si>
  <si>
    <t>金門區漁會</t>
  </si>
  <si>
    <t>補助金門區漁會執行「108年度各項漁民服務事業」</t>
    <phoneticPr fontId="11" type="noConversion"/>
  </si>
  <si>
    <t>補助縣農會肉品市場辦理108年度毛豬契約產銷業務費用</t>
    <phoneticPr fontId="11" type="noConversion"/>
  </si>
  <si>
    <t>金門縣農會</t>
    <phoneticPr fontId="11" type="noConversion"/>
  </si>
  <si>
    <t>辦理108年度農民節活動實施計畫</t>
    <phoneticPr fontId="11" type="noConversion"/>
  </si>
  <si>
    <t>建設處
農林科</t>
    <phoneticPr fontId="11" type="noConversion"/>
  </si>
  <si>
    <t xml:space="preserve"> 經濟及商業管理-工商消保業務
 -獎補助費-對國內團體之捐助</t>
  </si>
  <si>
    <t>支金門縣青年聯合會辦理『2019安溪縣龍涓鄉「迎春燈節」兩岸青年文化創意交流』活動</t>
    <phoneticPr fontId="11" type="noConversion"/>
  </si>
  <si>
    <t>金門縣青年聯合會</t>
    <phoneticPr fontId="11" type="noConversion"/>
  </si>
  <si>
    <t>建設處
工商發展科</t>
    <phoneticPr fontId="11" type="noConversion"/>
  </si>
  <si>
    <t>無</t>
  </si>
  <si>
    <t>補助工業會、商業會等民間團體辦理活動經費補助</t>
  </si>
  <si>
    <t>P</t>
  </si>
  <si>
    <t>本縣工商發展投資策進會年度經費第一期補助款</t>
    <phoneticPr fontId="11" type="noConversion"/>
  </si>
  <si>
    <t>金門縣工商發展投資策進會</t>
    <phoneticPr fontId="11" type="noConversion"/>
  </si>
  <si>
    <t>工業會參展「2019年海峽兩岸經貿交易會(518海交會)」(108.05.18-22)</t>
    <phoneticPr fontId="11" type="noConversion"/>
  </si>
  <si>
    <t>金門縣工業會</t>
  </si>
  <si>
    <t>支縣商業會於豐原太平洋(108.05.16-28)、桃園遠百(108.05.29-06.10)舉辦金門物產展之補助經費</t>
    <phoneticPr fontId="11" type="noConversion"/>
  </si>
  <si>
    <t>金門縣商業會</t>
  </si>
  <si>
    <t>觀光處</t>
    <phoneticPr fontId="11" type="noConversion"/>
  </si>
  <si>
    <t xml:space="preserve"> 觀光管理-觀光事業業務
 -獎補助費-對國內團體之捐助</t>
  </si>
  <si>
    <t>「金門地區旅行業者赴日本考察暨
 推廣金門旅遊計畫」</t>
    <phoneticPr fontId="11" type="noConversion"/>
  </si>
  <si>
    <t>金門縣旅行商業同業公會</t>
    <phoneticPr fontId="11" type="noConversion"/>
  </si>
  <si>
    <t>觀光處
觀光業務科</t>
    <phoneticPr fontId="11" type="noConversion"/>
  </si>
  <si>
    <t>「108輔導金門地區觀光從業人員取得國家導遊領隊證照訓練實施計畫」</t>
    <phoneticPr fontId="11" type="noConversion"/>
  </si>
  <si>
    <t>金門縣領團解說員協會</t>
    <phoneticPr fontId="11" type="noConversion"/>
  </si>
  <si>
    <t>社會處</t>
    <phoneticPr fontId="11" type="noConversion"/>
  </si>
  <si>
    <t xml:space="preserve"> 社團志工管理-志願服務與社團輔導
 -獎補助費-對國內團體之捐助</t>
  </si>
  <si>
    <t>金門縣退休教師協會</t>
    <phoneticPr fontId="11" type="noConversion"/>
  </si>
  <si>
    <t>社會處
社會行政科</t>
    <phoneticPr fontId="11" type="noConversion"/>
  </si>
  <si>
    <t>金門縣新移民關懷協會</t>
    <phoneticPr fontId="11" type="noConversion"/>
  </si>
  <si>
    <t>辦理107年度歲末尾牙健走活動</t>
    <phoneticPr fontId="11" type="noConversion"/>
  </si>
  <si>
    <t>辦理107年歲末祈福金香活動</t>
    <phoneticPr fontId="11" type="noConversion"/>
  </si>
  <si>
    <t>金湖鎮山外社區發展協會</t>
    <phoneticPr fontId="11" type="noConversion"/>
  </si>
  <si>
    <t>舉辦107年年終聯誼活動</t>
    <phoneticPr fontId="11" type="noConversion"/>
  </si>
  <si>
    <t>舉辦春節聯誼活動</t>
    <phoneticPr fontId="11" type="noConversion"/>
  </si>
  <si>
    <t>金門縣金湖鎮尚卿長青協會</t>
    <phoneticPr fontId="11" type="noConversion"/>
  </si>
  <si>
    <t>辦理年終尾牙美食餐會</t>
    <phoneticPr fontId="11" type="noConversion"/>
  </si>
  <si>
    <t>金門縣金湖鎮正義國小校友會</t>
    <phoneticPr fontId="11" type="noConversion"/>
  </si>
  <si>
    <t>舉辦108年歡樂慶元宵活動5仟元及108年粽羽飄香送愛心活動5仟元</t>
    <phoneticPr fontId="11" type="noConversion"/>
  </si>
  <si>
    <t>舉辦108年第5屆第3次會員大會</t>
    <phoneticPr fontId="11" type="noConversion"/>
  </si>
  <si>
    <t>金寧鄉龍門社區發展協會</t>
    <phoneticPr fontId="11" type="noConversion"/>
  </si>
  <si>
    <t>舉辦歲末年終尾牙餐會暨摸彩活動</t>
    <phoneticPr fontId="11" type="noConversion"/>
  </si>
  <si>
    <t>金寧鄉昔果山社區發展協會</t>
    <phoneticPr fontId="11" type="noConversion"/>
  </si>
  <si>
    <t>協會舉辦108年金豬迎春慶元宵活動</t>
    <phoneticPr fontId="11" type="noConversion"/>
  </si>
  <si>
    <t>金城鎮鳳祥新莊社區發展協會</t>
    <phoneticPr fontId="11" type="noConversion"/>
  </si>
  <si>
    <t>舉辦108年春節活動</t>
    <phoneticPr fontId="11" type="noConversion"/>
  </si>
  <si>
    <t>金湖鎮信義新村社區發展協會</t>
    <phoneticPr fontId="11" type="noConversion"/>
  </si>
  <si>
    <t>補助金湖鎮林兜社區發展協會辦理107年歲末迎新活動</t>
    <phoneticPr fontId="11" type="noConversion"/>
  </si>
  <si>
    <t>金湖鎮林兜社區發展協會</t>
    <phoneticPr fontId="11" type="noConversion"/>
  </si>
  <si>
    <t>補助金湖鎮小徑村社區發展協會舉辦108年元宵節社區聯誼活動</t>
    <phoneticPr fontId="11" type="noConversion"/>
  </si>
  <si>
    <t>金湖鎮小徑村社區發展協會</t>
    <phoneticPr fontId="11" type="noConversion"/>
  </si>
  <si>
    <t>金湖鎮尚義社區發展協會</t>
    <phoneticPr fontId="11" type="noConversion"/>
  </si>
  <si>
    <t>舉辦108年元宵節活動1萬元及108年端午節活動5仟元</t>
    <phoneticPr fontId="11" type="noConversion"/>
  </si>
  <si>
    <t>金湖鎮正義社區發展協會</t>
    <phoneticPr fontId="11" type="noConversion"/>
  </si>
  <si>
    <t>金沙鎮山西社區發展協會</t>
    <phoneticPr fontId="11" type="noConversion"/>
  </si>
  <si>
    <t>舉辦108年度迎春春聯揮毫及春聯贈送活動5仟元及舉辦108年度兒童節DIY國劇臉譜彩繪設計活動5仟元</t>
    <phoneticPr fontId="11" type="noConversion"/>
  </si>
  <si>
    <t>金寧鄉西浦頭社區發展協會</t>
    <phoneticPr fontId="11" type="noConversion"/>
  </si>
  <si>
    <t>辦理108年元宵節花燈比賽-優先補助</t>
    <phoneticPr fontId="11" type="noConversion"/>
  </si>
  <si>
    <t>金沙鎮蔡厝民享社區發展協會</t>
    <phoneticPr fontId="11" type="noConversion"/>
  </si>
  <si>
    <t>舉辦108年傳統聚落元宵節活動</t>
    <phoneticPr fontId="11" type="noConversion"/>
  </si>
  <si>
    <t>金城鎮前水頭社區發展協會</t>
    <phoneticPr fontId="11" type="noConversion"/>
  </si>
  <si>
    <t>舉辦108年春節居民聯誼暨摸彩活動</t>
    <phoneticPr fontId="11" type="noConversion"/>
  </si>
  <si>
    <t>金城鎮賢聚社區發展協會</t>
    <phoneticPr fontId="11" type="noConversion"/>
  </si>
  <si>
    <t>補助金寧鄉頂后垵社區發展協會舉辦第五屆第四次會員大會暨新春聯誼餐會活動</t>
    <phoneticPr fontId="11" type="noConversion"/>
  </si>
  <si>
    <t>金寧鄉頂后垵社區發展協會</t>
    <phoneticPr fontId="11" type="noConversion"/>
  </si>
  <si>
    <t>補助金城鎮歐厝社區發展協會舉辦108年歡慶元宵節暨乞龜活動</t>
    <phoneticPr fontId="11" type="noConversion"/>
  </si>
  <si>
    <t>金城鎮歐厝社區發展協會</t>
    <phoneticPr fontId="11" type="noConversion"/>
  </si>
  <si>
    <t>舉辦108年元宵節活動</t>
    <phoneticPr fontId="11" type="noConversion"/>
  </si>
  <si>
    <t>辦裡歡慶己亥年春節聯誼餐會</t>
    <phoneticPr fontId="11" type="noConversion"/>
  </si>
  <si>
    <t>金湖鎮下莊社區發展協會</t>
    <phoneticPr fontId="11" type="noConversion"/>
  </si>
  <si>
    <t>金門縣退休警察人員協會</t>
    <phoneticPr fontId="11" type="noConversion"/>
  </si>
  <si>
    <t>中華民國紅十字會金門縣支會</t>
  </si>
  <si>
    <t>舉辦108年端午節聯誼活動經費案</t>
    <phoneticPr fontId="11" type="noConversion"/>
  </si>
  <si>
    <t>社團法人金門縣金沙鎮太武社區發展協會</t>
  </si>
  <si>
    <t>社團法人金門縣金沙鎮西園后珩社區發展協會</t>
  </si>
  <si>
    <t>社團法人金門縣金沙鎮忠孝二村社區發展協會</t>
  </si>
  <si>
    <t>社團法人金門縣婦女會</t>
  </si>
  <si>
    <t>金門扶輪社</t>
  </si>
  <si>
    <t>金門縣元極武舞推廣協會</t>
  </si>
  <si>
    <t>辦理天上聖母聖誕千秋祝壽巡境祈福活動</t>
    <phoneticPr fontId="11" type="noConversion"/>
  </si>
  <si>
    <t>金門縣天后宮媽祖會</t>
  </si>
  <si>
    <t>辦理歡慶端午節活動</t>
    <phoneticPr fontId="11" type="noConversion"/>
  </si>
  <si>
    <t>金門縣手語推廣協會</t>
  </si>
  <si>
    <t>金門縣串珠學會</t>
  </si>
  <si>
    <t>金門縣志願服務協會</t>
  </si>
  <si>
    <t>金門縣金沙鎮小浦頭社區發展協會</t>
  </si>
  <si>
    <t>舉辦108年度端午節活動經費案</t>
    <phoneticPr fontId="11" type="noConversion"/>
  </si>
  <si>
    <t>金門縣金沙鎮后宅社區發展協會</t>
  </si>
  <si>
    <t>金門縣金沙鎮沙美社區發展協會</t>
  </si>
  <si>
    <t>金門縣金沙鎮沙美商圈產業發展協會</t>
  </si>
  <si>
    <t>舉辦108年度粽香包幸福 溫馨迎端午活動</t>
    <phoneticPr fontId="11" type="noConversion"/>
  </si>
  <si>
    <t>金門縣金沙鎮官澳社區發展協會楊世宏</t>
  </si>
  <si>
    <t>金門縣金沙鎮東西山前社區發展協會</t>
  </si>
  <si>
    <t>舉辦108年度端午傳粽香關懷我家鄉活動</t>
    <phoneticPr fontId="11" type="noConversion"/>
  </si>
  <si>
    <t>金門縣金沙鎮青嶼社區發展協會張閩鈴</t>
  </si>
  <si>
    <t>舉辦慶祝108年端午節聯歡活動</t>
    <phoneticPr fontId="11" type="noConversion"/>
  </si>
  <si>
    <t>金門縣金沙鎮榮光新村社區發展協會張光海</t>
  </si>
  <si>
    <t>補舉辦108年端午節活動</t>
    <phoneticPr fontId="11" type="noConversion"/>
  </si>
  <si>
    <t>金門縣金沙鎮碧山東店社區發展協會</t>
  </si>
  <si>
    <t>舉辦擦亮世界的角落活動</t>
    <phoneticPr fontId="11" type="noConversion"/>
  </si>
  <si>
    <t>金門縣金門國際青年商會</t>
  </si>
  <si>
    <t>舉辦108年端午節活動</t>
    <phoneticPr fontId="11" type="noConversion"/>
  </si>
  <si>
    <t>金門縣金城鎮山前社區發展協會</t>
  </si>
  <si>
    <t>金門縣金城鎮北門社區發展協會</t>
  </si>
  <si>
    <t>舉辦美食、奉茶、搥背、卡拉ok歡唱活動經費案1萬元及舉辦插艾草、綁粽子、玩立蛋活動1萬元</t>
    <phoneticPr fontId="11" type="noConversion"/>
  </si>
  <si>
    <t>金門縣金城鎮古崗社區發展協會</t>
  </si>
  <si>
    <t>舉辦慶端午-粽葉飄香暨歡樂聯誼活動</t>
    <phoneticPr fontId="11" type="noConversion"/>
  </si>
  <si>
    <t>金門縣金城鎮民生社區發展協會</t>
  </si>
  <si>
    <t>金門縣金城鎮向陽吉第社區發展協會</t>
  </si>
  <si>
    <t>舉辦粽情粽意迎端午活動</t>
    <phoneticPr fontId="11" type="noConversion"/>
  </si>
  <si>
    <t>金門縣金城鎮和平新村社區發展協會</t>
  </si>
  <si>
    <t>舉辦淡淡粽葉香、濃濃社區情活動</t>
    <phoneticPr fontId="11" type="noConversion"/>
  </si>
  <si>
    <t>金門縣金城鎮庵前社區發展協會</t>
  </si>
  <si>
    <t>金門縣金湖鎮東村社區發展協會</t>
  </si>
  <si>
    <t>金門縣金湖鎮湖前社區發展協會</t>
  </si>
  <si>
    <t>金門縣金湖鎮新市社區發展協會</t>
  </si>
  <si>
    <t>108年度迎春春聯揮毫及春聯贈送活動5仟元及舉辦元宵節聯誼活動1萬元</t>
    <phoneticPr fontId="11" type="noConversion"/>
  </si>
  <si>
    <t>金門縣金寧鄉古寧頭社區發展協會</t>
  </si>
  <si>
    <t>金門縣金寧鄉西堡社區發展協會葉志淼</t>
  </si>
  <si>
    <t>辦理粽香~慶端午活動</t>
    <phoneticPr fontId="11" type="noConversion"/>
  </si>
  <si>
    <t>金門縣金寧鄉榜林公共事務協會</t>
  </si>
  <si>
    <t>金門縣金寧鄉榜林老人會</t>
  </si>
  <si>
    <t>舉辦108年母親節活動5仟元及舉辦108年端午節包粽活動1萬元</t>
    <phoneticPr fontId="11" type="noConversion"/>
  </si>
  <si>
    <t>金門縣金寧鄉榜林村龍門社區發展協會</t>
  </si>
  <si>
    <t>舉辦108年度幸福快樂上林-粽葉飄香活動</t>
    <phoneticPr fontId="11" type="noConversion"/>
  </si>
  <si>
    <t>金門縣烈嶼鄉上林社區發展協會</t>
  </si>
  <si>
    <t>舉辦108年度端午節包粽子聯誼活動</t>
    <phoneticPr fontId="11" type="noConversion"/>
  </si>
  <si>
    <t>金門縣烈嶼鄉下田社區發展協會</t>
  </si>
  <si>
    <t>金門縣烈嶼鄉后井社區發展協會</t>
  </si>
  <si>
    <t>舉辦108年端午節-快樂慶端午活動</t>
    <phoneticPr fontId="11" type="noConversion"/>
  </si>
  <si>
    <t>金門縣烈嶼鄉后宅社區發展協會</t>
  </si>
  <si>
    <t>舉辦108年度端午節聯誼活動</t>
    <phoneticPr fontId="11" type="noConversion"/>
  </si>
  <si>
    <t>金門縣烈嶼鄉后頭社區發展協會</t>
  </si>
  <si>
    <t>金門縣烈嶼鄉埔頭社區發展協會</t>
  </si>
  <si>
    <t>舉辦108年度端午節包粽子活動</t>
    <phoneticPr fontId="11" type="noConversion"/>
  </si>
  <si>
    <t>金門縣烈嶼鄉雙口社區發展協會</t>
  </si>
  <si>
    <t>金門縣新二代兩岸交流協會</t>
  </si>
  <si>
    <t>金門縣新住民互助協會</t>
    <phoneticPr fontId="11" type="noConversion"/>
  </si>
  <si>
    <t>金門縣新移民關懷協會</t>
  </si>
  <si>
    <t>辦理銀髮養生.健康講座曁聯誼餐會摸彩活動</t>
    <phoneticPr fontId="11" type="noConversion"/>
  </si>
  <si>
    <t>金門縣銀髮族協會</t>
  </si>
  <si>
    <t>金門縣熱學樂活學會</t>
  </si>
  <si>
    <t>辦理108年國際護師節活動</t>
    <phoneticPr fontId="11" type="noConversion"/>
  </si>
  <si>
    <t>金門縣護理師護士助產士公會</t>
  </si>
  <si>
    <t>舉辦108年歡樂慶元宵搓湯圓活動</t>
    <phoneticPr fontId="11" type="noConversion"/>
  </si>
  <si>
    <t>金城鎮東門里社區發展協會</t>
  </si>
  <si>
    <t>金湖鎮新頭社區發展協會</t>
  </si>
  <si>
    <t>舉辦108年母親節活動</t>
    <phoneticPr fontId="11" type="noConversion"/>
  </si>
  <si>
    <t>金湖鎮溪湖里社區發展協會</t>
  </si>
  <si>
    <t>舉辦108年母親節感恩餐會活動</t>
    <phoneticPr fontId="11" type="noConversion"/>
  </si>
  <si>
    <t>烈嶼鄉楊厝社區發展協會</t>
  </si>
  <si>
    <t xml:space="preserve"> 勞工管理-勞工業務
 -獎補助費-對國內團體之捐助</t>
    <phoneticPr fontId="11" type="noConversion"/>
  </si>
  <si>
    <t>補助本縣總工會經常費1-3月</t>
  </si>
  <si>
    <t>金門縣總工會</t>
  </si>
  <si>
    <t>補助旅台同鄉會業務費及贈送旅台各金門同鄉會（含候補及歷屆理、監事）、大陸福建地區各金門同胞聯誼會及海外各華僑社團地方報</t>
    <phoneticPr fontId="11" type="noConversion"/>
  </si>
  <si>
    <t>旅台各金門同鄉會、海外
各金胞聯及僑社（共48會）</t>
    <phoneticPr fontId="11" type="noConversion"/>
  </si>
  <si>
    <t>社會處
鄉親暨外配服務科</t>
    <phoneticPr fontId="11" type="noConversion"/>
  </si>
  <si>
    <t>中華民國金門烈嶼公共事務協會</t>
  </si>
  <si>
    <t>支新竹市金門同鄉會108年第一季業務費</t>
  </si>
  <si>
    <t>新竹市金門同鄉會</t>
  </si>
  <si>
    <t>支中華金門旅台李氏宗親會108年年費暨第一季業務費</t>
  </si>
  <si>
    <t>中華金門旅台李氏宗親會</t>
  </si>
  <si>
    <t>支中華金門旅台翁氏宗親會108清明節返金掃墓祭祖補助費用2萬元及108年第一至二季業務費6萬元</t>
    <phoneticPr fontId="11" type="noConversion"/>
  </si>
  <si>
    <t>中華金門旅台翁氏宗親會</t>
  </si>
  <si>
    <t>支中華民國金門西園旅台公共事務協會108年友會參訪暨生態保育觀摩活動</t>
    <phoneticPr fontId="11" type="noConversion"/>
  </si>
  <si>
    <t>中華民國金門西園旅台公共事務協會</t>
  </si>
  <si>
    <t>社團法人彰化縣金門同鄉會</t>
    <phoneticPr fontId="11" type="noConversion"/>
  </si>
  <si>
    <t xml:space="preserve"> 鄉親及外配管理-鄉親及外配業務
 -獎補助費-對國內團體之捐助</t>
    <phoneticPr fontId="11" type="noConversion"/>
  </si>
  <si>
    <t>支中華民國金門珠浦許氏宗親會108年年費暨第一季業務費</t>
  </si>
  <si>
    <t>中華民國金門珠浦許氏宗親會</t>
  </si>
  <si>
    <t>支嘉義市金門同鄉會108年慶祝母親節表揚暨綠能宣導快樂健走活動費用</t>
  </si>
  <si>
    <t>嘉義市金門同鄉會</t>
  </si>
  <si>
    <t>金門縣殯葬管理所</t>
    <phoneticPr fontId="11" type="noConversion"/>
  </si>
  <si>
    <t xml:space="preserve"> 殯葬管理-殯葬業務
 -獎補助費-對國內團體之捐助</t>
    <phoneticPr fontId="11" type="noConversion"/>
  </si>
  <si>
    <t>補助辦理108年度清明節掃墓祭祖活動經費</t>
    <phoneticPr fontId="11" type="noConversion"/>
  </si>
  <si>
    <t>金門縣金寧榜上后垵林氏宗親會</t>
    <phoneticPr fontId="11" type="noConversion"/>
  </si>
  <si>
    <t>補助辦理108年石蚵小麥美食研習活動經費</t>
    <phoneticPr fontId="11" type="noConversion"/>
  </si>
  <si>
    <t>金門縣金寧鄉榜林老人會</t>
    <phoneticPr fontId="11" type="noConversion"/>
  </si>
  <si>
    <t>金門縣殯葬管理所</t>
  </si>
  <si>
    <t>補助辦理108年承濟殿作醮</t>
    <phoneticPr fontId="11" type="noConversion"/>
  </si>
  <si>
    <t>金門縣金寧鄉榜林村承濟殿管理委員會</t>
    <phoneticPr fontId="11" type="noConversion"/>
  </si>
  <si>
    <t>補助辦理108年端午-粽葉飄香活動經費香</t>
    <phoneticPr fontId="11" type="noConversion"/>
  </si>
  <si>
    <t>金門縣金寧鄉榜林許氏宗親會</t>
    <phoneticPr fontId="11" type="noConversion"/>
  </si>
  <si>
    <t>金門縣立體育場</t>
    <phoneticPr fontId="11" type="noConversion"/>
  </si>
  <si>
    <t xml:space="preserve"> 體育場管理-體育場業務
 -獎補助費-對國內團體之捐助</t>
  </si>
  <si>
    <t>補助金門體育會元極舞運動委員會辦理「春季全縣聯誼觀摩會」活動經費</t>
    <phoneticPr fontId="11" type="noConversion"/>
  </si>
  <si>
    <t>金門體育會元極舞運動委員會</t>
    <phoneticPr fontId="11" type="noConversion"/>
  </si>
  <si>
    <t>補助金門體育會組隊參加「2019蘭陽海上長泳-迎向龜山」活動經費</t>
    <phoneticPr fontId="11" type="noConversion"/>
  </si>
  <si>
    <t>金門體育會</t>
  </si>
  <si>
    <t>金門縣文化局</t>
    <phoneticPr fontId="11" type="noConversion"/>
  </si>
  <si>
    <t xml:space="preserve"> 藝文活動管理-藝文活動業務
 -獎補助費-對國內團體之捐助</t>
  </si>
  <si>
    <t>辦理初試啼聲展覽補助款</t>
  </si>
  <si>
    <t>金門縣書法學會</t>
  </si>
  <si>
    <t>金門縣文化局</t>
  </si>
  <si>
    <t>補助書法學會珠碧迎春春聯揮毫活動</t>
  </si>
  <si>
    <t>補助春聯書寫暨書法研習活動</t>
    <phoneticPr fontId="11" type="noConversion"/>
  </si>
  <si>
    <t>社團法人金門縣燕南書院暨
清水祖師經營管理協會</t>
    <phoneticPr fontId="11" type="noConversion"/>
  </si>
  <si>
    <t>辦理兒童表演藝術冬令營-來跳舞吧</t>
  </si>
  <si>
    <t>金門縣表演藝術發展協會</t>
  </si>
  <si>
    <t>金門棠風舞蹈團</t>
  </si>
  <si>
    <t>補助辦理金燕雄風高書法畫交流展</t>
    <phoneticPr fontId="11" type="noConversion"/>
  </si>
  <si>
    <t>補助辦理草分狂行楷有魏展</t>
    <phoneticPr fontId="11" type="noConversion"/>
  </si>
  <si>
    <t>補助金門黃氏恭迎紫雲始祖守恭公巡安活動</t>
    <phoneticPr fontId="11" type="noConversion"/>
  </si>
  <si>
    <t>社團法人金門縣黃氏宗親會</t>
  </si>
  <si>
    <t>指掌春秋傀儡藝術進校園推廣演出</t>
  </si>
  <si>
    <t>金門傀儡戲劇團</t>
  </si>
  <si>
    <t>補助2019金門迎城隍339周年遷治慶典繞境活動</t>
  </si>
  <si>
    <t>浯島城隍廟</t>
  </si>
  <si>
    <t>參加福建省曲藝家協會舉辦南音專場比賽補助款</t>
  </si>
  <si>
    <t>金門縣仙洲薪傳南音社</t>
  </si>
  <si>
    <t>補助古風書藝、金門書法學會聯展</t>
  </si>
  <si>
    <t>古風書藝學會</t>
  </si>
  <si>
    <t>補助各南樂團組訓經費1-3月</t>
  </si>
  <si>
    <t>金門縣浯江南樂研習社</t>
  </si>
  <si>
    <t>金門縣金沙絃管社</t>
  </si>
  <si>
    <t>金門縣南樂研究社</t>
  </si>
  <si>
    <t>金門縣烈嶼群聲南樂社</t>
  </si>
  <si>
    <t>金門縣金沙斗門南樂社</t>
  </si>
  <si>
    <t>金門縣樂府傳統樂團</t>
  </si>
  <si>
    <t>補助3/16-28金門縣陶藝家聯展經費</t>
  </si>
  <si>
    <t>金門縣陶藝學會</t>
  </si>
  <si>
    <t>補助盆參加中華盆栽全國總會會員代表大會經費</t>
  </si>
  <si>
    <t>金門縣盆藝學會</t>
  </si>
  <si>
    <t>補助女人花系列看見島嶼攝影展</t>
  </si>
  <si>
    <t>金門縣攝影學會</t>
  </si>
  <si>
    <t>補助2019印象武夷書法聯展</t>
  </si>
  <si>
    <t>補助盼望愛樂集辦理師生音樂成果發表會</t>
  </si>
  <si>
    <t>盼望愛樂集</t>
  </si>
  <si>
    <t>補助鳳木飄香(4)金霄書法交流展經費</t>
    <phoneticPr fontId="11" type="noConversion"/>
  </si>
  <si>
    <t>補助中國標準草書學會聯展經費</t>
  </si>
  <si>
    <t>中國標準草書學會</t>
  </si>
  <si>
    <t>金門縣港務處</t>
    <phoneticPr fontId="11" type="noConversion"/>
  </si>
  <si>
    <t xml:space="preserve"> 行政管理-行政業務
 -獎補助費-對國內團體之捐助</t>
  </si>
  <si>
    <t>補助辦理社區廟會慶典活動、傳統聚落元宵節聯誼活動及母親節進香祈福系列活動</t>
    <phoneticPr fontId="11" type="noConversion"/>
  </si>
  <si>
    <t>金門縣金城鎮前水頭社區發展協會</t>
  </si>
  <si>
    <t>金門縣港務處</t>
  </si>
  <si>
    <t>社區傳統聚落端午節聯誼活動</t>
  </si>
  <si>
    <t>金門縣烈嶼鄉羅厝社區發展協會</t>
  </si>
  <si>
    <t>社區傳統聚落端午節聯誼活動及社區老人共餐用便當盒等用品</t>
  </si>
  <si>
    <t>金門縣金湖鎮料羅灣社區發展協會</t>
  </si>
  <si>
    <t>有</t>
  </si>
  <si>
    <t>屬小額採購案，逕洽廠商辦理。</t>
  </si>
  <si>
    <t>金門縣金湖鎮料羅新村社區發展協會</t>
  </si>
  <si>
    <t xml:space="preserve"> 醫療衛生保健-綜合保健
 -獎補助費-對國內團體之捐助</t>
  </si>
  <si>
    <t>辦理社區健康營造計畫</t>
  </si>
  <si>
    <t>金城鎮後豐港社區發展協會、
烈嶼鄉羅厝社區發展協會</t>
  </si>
  <si>
    <t>金門縣衛生局</t>
  </si>
  <si>
    <t xml:space="preserve"> 醫療衛生保健-長期照顧
 -獎補助費-對國內團體之捐助</t>
  </si>
  <si>
    <t>居家服務離島地區照服員交通補助費</t>
  </si>
  <si>
    <t>金門縣長期照顧服務關懷協會、
金門縣第一照顧服務勞動合作社
財團法人晨光社會福利基金會</t>
    <phoneticPr fontId="11" type="noConversion"/>
  </si>
  <si>
    <t>金門縣警察局</t>
    <phoneticPr fontId="11" type="noConversion"/>
  </si>
  <si>
    <t>對金門縣退休警察協會之捐助</t>
  </si>
  <si>
    <t>金門縣退休警察協會</t>
  </si>
  <si>
    <t>金門縣警察局</t>
  </si>
  <si>
    <t>金門酒廠實業股份有限公司</t>
    <phoneticPr fontId="11" type="noConversion"/>
  </si>
  <si>
    <t xml:space="preserve"> 行銷費用-會費、捐助與分擔
 -捐助-捐助社團</t>
  </si>
  <si>
    <t>補助辦理108年同安田洋陳氏宗親
松輝落成慶典祭祖聯誼活動</t>
    <phoneticPr fontId="11" type="noConversion"/>
  </si>
  <si>
    <t>金城鎮庵前陳氏宗親會</t>
  </si>
  <si>
    <t>金門酒廠實業股份
有限公司企劃處</t>
    <phoneticPr fontId="11" type="noConversion"/>
  </si>
  <si>
    <t>補助辦理春節前夕書寫門聯贈送地區
民眾暨弱勢家庭活動</t>
    <phoneticPr fontId="11" type="noConversion"/>
  </si>
  <si>
    <t>金門縣退休教師協會</t>
  </si>
  <si>
    <t>辦理金門縣新移民關懷協會成立10周年慶暨年終感恩餐會活動1萬元及108年會員大會暨慶祝母親節活動1萬元</t>
    <phoneticPr fontId="11" type="noConversion"/>
  </si>
  <si>
    <t>補助辦理年終尾牙美食餐會</t>
    <phoneticPr fontId="11" type="noConversion"/>
  </si>
  <si>
    <t>金湖鎮正義國小校友會</t>
  </si>
  <si>
    <t>補助辦理107年歲末尾牙健走系列活動</t>
    <phoneticPr fontId="11" type="noConversion"/>
  </si>
  <si>
    <t>金沙鎮榮湖老人會</t>
  </si>
  <si>
    <t>補助辦理108年春節聯誼活動</t>
    <phoneticPr fontId="11" type="noConversion"/>
  </si>
  <si>
    <t>金酒公司退休員工協會</t>
  </si>
  <si>
    <t>補助辦理元宵節搓湯圓暨美食聯誼活動</t>
    <phoneticPr fontId="11" type="noConversion"/>
  </si>
  <si>
    <t>金湖鎮尚卿長青協會</t>
  </si>
  <si>
    <t>補助辦理新春擲聖筊博汽車活動</t>
    <phoneticPr fontId="11" type="noConversion"/>
  </si>
  <si>
    <t>金門縣忠義廟基金會</t>
  </si>
  <si>
    <t>補助辦理2019年浯島表演藝術研習-兒童表演冬令營</t>
    <phoneticPr fontId="11" type="noConversion"/>
  </si>
  <si>
    <t>補助辦理108年春節祭祖暨聯歡活動</t>
    <phoneticPr fontId="11" type="noConversion"/>
  </si>
  <si>
    <t>古寧頭李氏雄房宗親會</t>
  </si>
  <si>
    <t>補助辦理108年金門縣黃氏宗親會恭迎始祖巡安金門全島</t>
    <phoneticPr fontId="11" type="noConversion"/>
  </si>
  <si>
    <t>金沙鎮官澳黃氏宗親會</t>
  </si>
  <si>
    <t>補助辦理安溪縣龍涓鄉迎春燈節兩岸青年文化創意交流活動</t>
    <phoneticPr fontId="11" type="noConversion"/>
  </si>
  <si>
    <t>金門縣青年聯合會</t>
  </si>
  <si>
    <t>補助辦理清水祖師公聖誕作醮酬神活動</t>
    <phoneticPr fontId="11" type="noConversion"/>
  </si>
  <si>
    <t>烈嶼鄉青岐清水祖師廟管委會</t>
  </si>
  <si>
    <t>補助辦理108年天香醮廟會活動</t>
    <phoneticPr fontId="11" type="noConversion"/>
  </si>
  <si>
    <t>金沙鎮營山營源廟管委會</t>
  </si>
  <si>
    <t>補助辦理蒸年糕迎新春活動</t>
    <phoneticPr fontId="11" type="noConversion"/>
  </si>
  <si>
    <t>金湖鎮信義新村發展協會</t>
  </si>
  <si>
    <t>補助辦理108年廟會活動</t>
    <phoneticPr fontId="11" type="noConversion"/>
  </si>
  <si>
    <t>金沙鎮六甲鶯山廟管委會</t>
  </si>
  <si>
    <t>補助辦理2019年海峽兩岸少兒藝術交流活動</t>
    <phoneticPr fontId="11" type="noConversion"/>
  </si>
  <si>
    <t>補助辦理108年歡樂慶元宵</t>
    <phoneticPr fontId="11" type="noConversion"/>
  </si>
  <si>
    <t>烈嶼鄉東林靈忠廟管委會</t>
  </si>
  <si>
    <t>補助辦理第六屆第三次會員大會暨新春會員團拜</t>
    <phoneticPr fontId="11" type="noConversion"/>
  </si>
  <si>
    <t>莒光樓茶藝早覺會</t>
  </si>
  <si>
    <t>補助辦理「豬歲新景滿元宵」親子猜燈謎活動</t>
    <phoneticPr fontId="11" type="noConversion"/>
  </si>
  <si>
    <t>台灣兒童暨家扶基金會</t>
  </si>
  <si>
    <t>補助辦理108年春季祭祖懇親聯誼活動</t>
    <phoneticPr fontId="11" type="noConversion"/>
  </si>
  <si>
    <t>金門縣六桂宗親會</t>
  </si>
  <si>
    <t>前往廈門同安尋根並拜訪漳州市等地交流補助經費</t>
    <phoneticPr fontId="11" type="noConversion"/>
  </si>
  <si>
    <t>盧氏宗親會</t>
  </si>
  <si>
    <t>補助辦理春節聯誼活動</t>
    <phoneticPr fontId="11" type="noConversion"/>
  </si>
  <si>
    <t>金門縣攝影家協會</t>
  </si>
  <si>
    <t>補助辦理清水祖師誕辰972週年慶典活動</t>
    <phoneticPr fontId="11" type="noConversion"/>
  </si>
  <si>
    <t>燕南書院暨清水祖師經營管理協會</t>
  </si>
  <si>
    <t>召開第一屆第三次理監事聯席會補助經費</t>
    <phoneticPr fontId="11" type="noConversion"/>
  </si>
  <si>
    <t>金門縣公務人員退休協會</t>
  </si>
  <si>
    <t>補助辦理春季全縣聯誼觀摩活動</t>
    <phoneticPr fontId="11" type="noConversion"/>
  </si>
  <si>
    <t>金門縣體育會元極舞運委會</t>
  </si>
  <si>
    <t>尊重包容幸福金門慶祝三八婦女節活動</t>
  </si>
  <si>
    <t>金門縣新住民互助協會</t>
  </si>
  <si>
    <t>南山境主保靈殿保生大帝作醮祈福民俗活動</t>
  </si>
  <si>
    <t>金寧鄉南山保靈殿管委會</t>
  </si>
  <si>
    <t>108年金門縣單車協會聯誼活動</t>
  </si>
  <si>
    <t>金門縣風火輪</t>
  </si>
  <si>
    <t>舉辦始祖仕顯公誕辰祭祖大典暨聯誼活動</t>
  </si>
  <si>
    <t>古寧頭李氏主房宗親會</t>
  </si>
  <si>
    <t>108年農曆2月25日祭祖紀念日暨聯歡活動</t>
  </si>
  <si>
    <t>古寧頭李氏順房宗親會</t>
  </si>
  <si>
    <t>福佑聖恩主公聖誕廟慶醮會1萬元及慶祝本宮六姓府衛府三王爺神誕啟建祈福植福醮會1萬元</t>
    <phoneticPr fontId="11" type="noConversion"/>
  </si>
  <si>
    <t>賢聚泰安宮管委會</t>
  </si>
  <si>
    <t>陳長慶文學作品展</t>
  </si>
  <si>
    <t>金門縣采風文化協會</t>
  </si>
  <si>
    <t>舉辦擦亮世界的角落活動</t>
  </si>
  <si>
    <t>金門國際青年商會</t>
  </si>
  <si>
    <t>玄天上帝聖誕作醮酬神</t>
  </si>
  <si>
    <t>烈嶼鄉青岐村仙祖廟管委會</t>
  </si>
  <si>
    <t>舉辦元代開基祖墓祭祖活動4仟元及端午節傳統美食製作9仟元</t>
    <phoneticPr fontId="11" type="noConversion"/>
  </si>
  <si>
    <t>金門縣梁氏宗親會</t>
  </si>
  <si>
    <t>辦理金門縣108年青年節,青春不停步共築夢想錄表揚大會</t>
  </si>
  <si>
    <t>救國團金門縣團務指導委員會</t>
  </si>
  <si>
    <t>108年清明祭祖聯誼活動</t>
  </si>
  <si>
    <t>盤山頂堡西翁氏宗親會</t>
  </si>
  <si>
    <t>組團前往福建漳州.廈門宗教交流進香</t>
  </si>
  <si>
    <t>烈嶼鄉保生大帝管委會</t>
  </si>
  <si>
    <t>108年真武廟慶典聯誼活動</t>
  </si>
  <si>
    <t>烈嶼鄉南塘真武廟</t>
  </si>
  <si>
    <t>108年度清明走春健行活動</t>
  </si>
  <si>
    <t>金門縣頂堡東翁氏宗親會</t>
  </si>
  <si>
    <t>岳府元帥誕辰設醮酬神</t>
  </si>
  <si>
    <t>金寧鄉西堡威震天門管委會</t>
  </si>
  <si>
    <t>金寧西堡威震天門廟舉行作醮義演</t>
  </si>
  <si>
    <t>金門魁儡戲劇團</t>
  </si>
  <si>
    <t>108年銀髮養生健康講座</t>
  </si>
  <si>
    <t>保生大帝聖誕設醮酬神</t>
  </si>
  <si>
    <t>金寧鄉中堡寶靈殿管委會</t>
  </si>
  <si>
    <t>天上聖母聖誕千秋祝壽巡境祈福活動</t>
  </si>
  <si>
    <t>恭祝天上聖母聖誕二朝醮典活動</t>
  </si>
  <si>
    <t>金門官澳龍鳳宮</t>
  </si>
  <si>
    <t>108年保生大帝感恩祈福系列</t>
  </si>
  <si>
    <t>東衍棲堂廟管委會</t>
  </si>
  <si>
    <t>慶祝108年國際護師節活動</t>
  </si>
  <si>
    <t>護理師護士助產公會</t>
  </si>
  <si>
    <t>浴佛孝親報恩祈福園遊會</t>
  </si>
  <si>
    <t>金門縣佛教會</t>
  </si>
  <si>
    <t>108年健康社區健走活動</t>
  </si>
  <si>
    <t>金門縣雙鯉運動舞蹈協會</t>
  </si>
  <si>
    <t>赴陸參加2019年漳州市第五屆海峽杯氣排球邀請賽</t>
  </si>
  <si>
    <t>金門縣中華氣排球發展協會</t>
  </si>
  <si>
    <t>母親節慶祝活動及108年松柏春季國家公園參訪</t>
    <phoneticPr fontId="11" type="noConversion"/>
  </si>
  <si>
    <t>高雄市華仁社福慈善基金會</t>
  </si>
  <si>
    <t>三太子聖誕千秋酬神活動</t>
  </si>
  <si>
    <t>西園齊心堂管委會</t>
  </si>
  <si>
    <t>108年第一期串珠研習活動</t>
  </si>
  <si>
    <t>金門串珠學會</t>
  </si>
  <si>
    <t>第八屆玄天上帝盃扯鈴比賽</t>
  </si>
  <si>
    <t>盤山村廣濟廟管委會</t>
  </si>
  <si>
    <t>辦理天上聖母聖誕千秋暨繞境祈福活動</t>
  </si>
  <si>
    <t>金門縣天后宮管委會</t>
  </si>
  <si>
    <t>108年新頭伍德宮宗教民俗慶典活動</t>
  </si>
  <si>
    <t>金湖鎮新頭伍德宮管委會</t>
  </si>
  <si>
    <t>海岸淨灘活動</t>
  </si>
  <si>
    <t>108年身心障礙者社會福利服務實務知能講座</t>
  </si>
  <si>
    <t>金門縣身心障礙者家長協會</t>
  </si>
  <si>
    <t>108年簡愛-剪貼對母親的感謝</t>
  </si>
  <si>
    <t>晨光社會福利基金會(福田家園)</t>
  </si>
  <si>
    <t>2019國際扶輸3481在台北松山工農職校年會活動</t>
  </si>
  <si>
    <t>前往澎湖縣石泉許氏家廟祭祖活動</t>
  </si>
  <si>
    <t>金寧鄉安美村許氏宗親會</t>
  </si>
  <si>
    <t>酬神祈福醮會活動</t>
  </si>
  <si>
    <t>古寧村北山鎮西宮管委會</t>
  </si>
  <si>
    <t>粽香慶端午</t>
  </si>
  <si>
    <t>金門縣婦女聯合會</t>
  </si>
  <si>
    <t>108年身心障礙者浯洲心粽香情-慶端午教學活動</t>
  </si>
  <si>
    <t>金門縣身心障礙福利協進會</t>
  </si>
  <si>
    <t>喜慶端午活動</t>
  </si>
  <si>
    <t>108年會員聯誼暨第五屆理監事授證大會</t>
  </si>
  <si>
    <t>金門志願役協會</t>
  </si>
  <si>
    <t>端午節淡淡粽葉香濃濃學會情聯誼活動</t>
  </si>
  <si>
    <t>舉辦水墨初透-108年會員展</t>
  </si>
  <si>
    <t>金門縣水墨畫協會</t>
  </si>
  <si>
    <t>慶祝忠義神武關聖大帝慶典醮會活動</t>
  </si>
  <si>
    <t>古寧村真武殿管委會</t>
  </si>
  <si>
    <t xml:space="preserve"> 營業外費用-會費、捐助與分擔
 -捐助-捐助社團</t>
  </si>
  <si>
    <t>辦理108年賀新春揮毫送春聯活動5仟元及108年端午節粽香飄送活動1萬元</t>
    <phoneticPr fontId="11" type="noConversion"/>
  </si>
  <si>
    <t>金寧鄉四埔發展協會</t>
  </si>
  <si>
    <t>補助辦理107年歲末祈福進香活動</t>
    <phoneticPr fontId="11" type="noConversion"/>
  </si>
  <si>
    <t>金湖鎮山外發展協會</t>
  </si>
  <si>
    <t>補助辦理107年歲末迎新聯誼活動</t>
    <phoneticPr fontId="11" type="noConversion"/>
  </si>
  <si>
    <t>金湖鎮林兜發展協會</t>
  </si>
  <si>
    <t>金寧鄉后沙嚨口發展協會</t>
  </si>
  <si>
    <t>補助辦理慶祝元宵節聯誼活動1萬元及敬老美食活動1萬元</t>
    <phoneticPr fontId="11" type="noConversion"/>
  </si>
  <si>
    <t>金湖鎮正義發展協會</t>
  </si>
  <si>
    <t>補助辦理元宵節聯歡系列活動</t>
    <phoneticPr fontId="11" type="noConversion"/>
  </si>
  <si>
    <t>金湖鎮小徑發展協會</t>
  </si>
  <si>
    <t>補助辦理108年元宵節社區聯歡晚會暨乞龜活動5仟元及108年端午節快樂慶端午1萬元</t>
    <phoneticPr fontId="11" type="noConversion"/>
  </si>
  <si>
    <t>金城鎮歐厝發展協會</t>
  </si>
  <si>
    <t>補助辦理108年元宵節活動5仟元及108年度端午節聯誼活動1萬元</t>
    <phoneticPr fontId="11" type="noConversion"/>
  </si>
  <si>
    <t>金湖鎮尚義發展協會</t>
  </si>
  <si>
    <t>補助辦理108年歡樂元宵活動</t>
    <phoneticPr fontId="11" type="noConversion"/>
  </si>
  <si>
    <t>金城鎮吳厝發展協會</t>
  </si>
  <si>
    <t>補助辦理2018后園花開富粿慶元旦
活動1萬元及璀璨金湖粽香后園5仟元</t>
    <phoneticPr fontId="11" type="noConversion"/>
  </si>
  <si>
    <t>金湖鎮后園發展協會</t>
  </si>
  <si>
    <t>補助辦理108年春節活動計畫</t>
    <phoneticPr fontId="11" type="noConversion"/>
  </si>
  <si>
    <t>金沙鎮山西發展協會</t>
  </si>
  <si>
    <t>補助辦理108年元宵節聯誼活動5仟元及端午節聯誼活動5仟元</t>
    <phoneticPr fontId="11" type="noConversion"/>
  </si>
  <si>
    <t>金湖鎮新頭發展協會</t>
  </si>
  <si>
    <t xml:space="preserve"> 營業外費用-會費、捐助與分擔
 -捐助-捐助社團</t>
    <phoneticPr fontId="11" type="noConversion"/>
  </si>
  <si>
    <t>補助辦理108年下莊恩主廟恩主公
千秋設壇作醮暨社區居民聯誼活動</t>
    <phoneticPr fontId="11" type="noConversion"/>
  </si>
  <si>
    <t>金湖鎮下莊發展協會</t>
  </si>
  <si>
    <t>歡度108年元宵節活動</t>
  </si>
  <si>
    <t>金寧鄉古寧頭發展協會</t>
  </si>
  <si>
    <t>108年慶祝母親節活動5仟元及108年慶祝端午節聯誼活動1萬元</t>
    <phoneticPr fontId="11" type="noConversion"/>
  </si>
  <si>
    <t>金湖鎮溪湖里發展協會</t>
  </si>
  <si>
    <t>108年母親節感恩餐會活動5仟元及108年歡樂包粽慶端午活動1萬元</t>
    <phoneticPr fontId="11" type="noConversion"/>
  </si>
  <si>
    <t>烈嶼鄉楊厝發展協會</t>
  </si>
  <si>
    <t>108年端午節聯誼活動</t>
  </si>
  <si>
    <t>烈嶼鄉羅厝發展協會</t>
  </si>
  <si>
    <t>108端午節辦桌聯誼活動</t>
  </si>
  <si>
    <t>金寧鄉中東堡發展協會</t>
  </si>
  <si>
    <t>粽生平安慶端午活動</t>
  </si>
  <si>
    <t>金沙鎮東西山前發展協會</t>
  </si>
  <si>
    <t>社區聯歡包粽子</t>
  </si>
  <si>
    <t>金城鎮山前社區發展協會</t>
  </si>
  <si>
    <t>108年端午傳粽香關懷我家鄉</t>
  </si>
  <si>
    <t>金沙鎮青嶼發展協會</t>
  </si>
  <si>
    <t>金寧鄉湖南發展協會</t>
  </si>
  <si>
    <t>辦理108年金豬報喜慶端午活動</t>
  </si>
  <si>
    <t>金城鎮鳳翔新莊發展協會</t>
  </si>
  <si>
    <t>金沙鎮太武發展協會</t>
  </si>
  <si>
    <t>108年端午節包肉粽聯誼</t>
  </si>
  <si>
    <t>金沙鎮沙美發展協會</t>
  </si>
  <si>
    <t>幸福快樂上林-粽葉飄香活動</t>
  </si>
  <si>
    <t>烈嶼鄉上林發展協會</t>
  </si>
  <si>
    <t>108年粽香慶端午</t>
  </si>
  <si>
    <t>金湖鎮新市發展協會</t>
  </si>
  <si>
    <t>舉辦五月五歡聚慶端午聯誼餐會</t>
  </si>
  <si>
    <t>金城鎮向陽吉第發展協會</t>
  </si>
  <si>
    <t>108年端午節-快樂慶端午</t>
  </si>
  <si>
    <t>烈嶼鄉后宅發展協會</t>
  </si>
  <si>
    <t>108年料羅新村慶端陽</t>
  </si>
  <si>
    <t>金湖鎮料羅新村發展協會</t>
  </si>
  <si>
    <t>北門社區慶端午飄粽香活動</t>
  </si>
  <si>
    <t>金城鎮北門發展協會</t>
  </si>
  <si>
    <t>歡樂慶端午</t>
  </si>
  <si>
    <t>金沙鎮浦邊發展協會</t>
  </si>
  <si>
    <t>108年度端午節包粽子聯誼活動</t>
  </si>
  <si>
    <t>烈嶼鄉下田發展協會</t>
  </si>
  <si>
    <t>金沙鎮西園后珩發展協會</t>
  </si>
  <si>
    <t>端午粽飄香，包粽子聯誼活動</t>
  </si>
  <si>
    <t>烈嶼鄉上庫發展協會</t>
  </si>
  <si>
    <t>108年度端午節聯誼活動</t>
  </si>
  <si>
    <t>烈嶼鄉西方發展協會</t>
  </si>
  <si>
    <t>108年歡度端午節粽葉飄香活動</t>
  </si>
  <si>
    <t>金沙鎮忠孝二村發展協會</t>
  </si>
  <si>
    <t>108年粽香包幸福溫馨迎端午</t>
  </si>
  <si>
    <t>金沙鎮官澳發展協會</t>
  </si>
  <si>
    <t>粽情粽意迎端午</t>
  </si>
  <si>
    <t>金城鎮和平新村發展協會</t>
  </si>
  <si>
    <t>五月五迎端午 粽情鄉誼活動</t>
  </si>
  <si>
    <t>金寧鄉西堡發展協會</t>
  </si>
  <si>
    <t>溫馨粽夏情粽飄香慶端午</t>
  </si>
  <si>
    <t>烈嶼鄉西宅發展協會</t>
  </si>
  <si>
    <t>108年端午節聯歡樂活動</t>
  </si>
  <si>
    <t>金沙鎮小浦頭發展協會</t>
  </si>
  <si>
    <t>108年端午節-淡淡粽葉香、濃濃社區情餐敘暨聯誼活動</t>
  </si>
  <si>
    <t>金城鎮庵前發展協會</t>
  </si>
  <si>
    <t>金湖鎮東村發展協會</t>
  </si>
  <si>
    <t>108年度棕葉飄香慶端午</t>
  </si>
  <si>
    <t>金沙鎮后宅發展協會</t>
  </si>
  <si>
    <t>烈嶼鄉埔頭發展協會</t>
  </si>
  <si>
    <t>金湖鎮西埔發展協會</t>
  </si>
  <si>
    <t>端午節粽葉飄香活動</t>
  </si>
  <si>
    <t>歡慶端午-粽葉飄香暨歡樂聯歡活動</t>
  </si>
  <si>
    <t>金城鎮民生發展協會</t>
  </si>
  <si>
    <t>金沙鎮榮光新村發展協會</t>
  </si>
  <si>
    <t>108年粽葉飄香慶端陽暨清潔家園社區大掃除</t>
  </si>
  <si>
    <t>金湖鎮武德新莊發展協會</t>
  </si>
  <si>
    <t>歡慶端午節聯誼活動</t>
  </si>
  <si>
    <t>金湖鎮太湖發展協會</t>
  </si>
  <si>
    <t>108年度端午節民俗慶典活動</t>
  </si>
  <si>
    <t>烈嶼鄉后井發展協會</t>
  </si>
  <si>
    <t>烈嶼鄉后頭發展協會</t>
  </si>
  <si>
    <t>108年端午節社區歡慶聯誼活動</t>
  </si>
  <si>
    <t>金寧鄉后盤山西山發展協會</t>
  </si>
  <si>
    <t>108年社區歡慶端陽粽藥節目包粽子活動</t>
  </si>
  <si>
    <t>金城鎮小西門發展協會</t>
  </si>
  <si>
    <t>108年端午節社區粽香慶端午活動</t>
  </si>
  <si>
    <t>金城鎮官裡發展協會</t>
  </si>
  <si>
    <t>108年端午節包粽子聯活動</t>
  </si>
  <si>
    <t>烈嶼鄉雙口發展協會</t>
  </si>
  <si>
    <t>金沙鎮碧山東店發展協會</t>
  </si>
  <si>
    <t>粽葉飄香慶端五</t>
  </si>
  <si>
    <t>金寧鄉湖峰發展協會</t>
  </si>
  <si>
    <t>端午粽飄香 珍愛你我他</t>
  </si>
  <si>
    <t>金沙鎮后水頭發展協會</t>
  </si>
  <si>
    <t>烈嶼鄉西路發展協會</t>
  </si>
  <si>
    <t>金門縣陶瓷廠</t>
    <phoneticPr fontId="11" type="noConversion"/>
  </si>
  <si>
    <t xml:space="preserve"> 管理費用-會費捐助與分擔
 -捐助-捐助社團</t>
    <phoneticPr fontId="11" type="noConversion"/>
  </si>
  <si>
    <t>辦理108年五一勞動節模範勞工表揚暨消防研習及環境教育活動經費</t>
    <phoneticPr fontId="11" type="noConversion"/>
  </si>
  <si>
    <t>金門縣陶瓷廠產業工會</t>
    <phoneticPr fontId="11" type="noConversion"/>
  </si>
  <si>
    <t>金門縣陶瓷廠</t>
  </si>
  <si>
    <t>金門縣自來水廠</t>
    <phoneticPr fontId="11" type="noConversion"/>
  </si>
  <si>
    <t xml:space="preserve"> 業務費用-會費捐助與分擔
 -捐助-捐助社團</t>
    <phoneticPr fontId="11" type="noConversion"/>
  </si>
  <si>
    <t>補助水廠產業工會幹部赴台教育
訓練差旅費用</t>
    <phoneticPr fontId="11" type="noConversion"/>
  </si>
  <si>
    <t>金門縣自來水廠產業工會</t>
    <phoneticPr fontId="11" type="noConversion"/>
  </si>
  <si>
    <t>公益彩劵盈餘分配基金</t>
    <phoneticPr fontId="11" type="noConversion"/>
  </si>
  <si>
    <t xml:space="preserve"> 婦女福利服務
 -捐助補助與獎助-捐助國內團體</t>
    <phoneticPr fontId="11" type="noConversion"/>
  </si>
  <si>
    <t>辦理性別意識培力「編織多元脈絡」計畫經費案</t>
    <phoneticPr fontId="11" type="noConversion"/>
  </si>
  <si>
    <t>金門縣基督教女青年會</t>
  </si>
  <si>
    <t>社會處(公益彩劵
盈餘分配基金)</t>
    <phoneticPr fontId="11" type="noConversion"/>
  </si>
  <si>
    <t>辦理性別意識培力「喪禮中性別平等與多元尊重</t>
  </si>
  <si>
    <t xml:space="preserve"> 身心障礙者福利服務
 -捐助補助與獎助-捐助國內團體</t>
    <phoneticPr fontId="11" type="noConversion"/>
  </si>
  <si>
    <t>補助辦理「108年度身心障礙者創意紅包袋-新春樂教學活動」</t>
    <phoneticPr fontId="11" type="noConversion"/>
  </si>
  <si>
    <t>社團法人金門縣身心障礙福利協進會</t>
  </si>
  <si>
    <t>補助辦理「108年度身心障礙者療癒環保園藝教學活動」</t>
    <phoneticPr fontId="11" type="noConversion"/>
  </si>
  <si>
    <t xml:space="preserve"> 老人福利服務
 -捐助補助與獎助-捐助國內團體</t>
    <phoneticPr fontId="11" type="noConversion"/>
  </si>
  <si>
    <t>老人會及社區發展協會附設長壽俱樂部老人團體及長青會有線電視費用
(21個團體)</t>
  </si>
  <si>
    <t>金城鎮庵前社區發展協會附設長壽俱樂部、金寧鄉安岐社區發展協會附設長壽俱樂部、金湖鎮尚卿長青協會、烈嶼鄉西路社區發展協會附設長壽俱樂部、金城鎮吳厝社區發展協會附設長壽俱樂部、金城鎮吳厝社區發展協會附設長壽俱樂部、金湖鎮下莊社區發展協會附設松柏俱樂部、金寧鄉盤山村老人會、金沙鎮官澳長青會、金城鎮莒光樓茶藝早覺會、金城鎮前水頭社區發展協會附設長壽俱樂部、金湖鎮夏興社區發展協會附設長壽俱樂部、金城鎮老人權益促進會老人團體、金湖鎮尚義社區發展協會附設長壽俱樂部、金沙鎮沙美社區發展協會附設長壽俱樂部、金湖鎮瓊林村社區發展協會附設長壽俱樂部、金寧鄉后湖社區發展協會附設長壽俱樂部、金城鎮山前社區發展協會附設長壽俱樂部、金湖鎮瓊林老人會、金門縣長青會、金門縣金沙鎮榮湖老人會、金門縣烈嶼鄉黃厝社區發展協會附設長壽俱樂部、金門縣金寧鄉榜林老人會、金門縣烈嶼鄉上庫嵩齡優活老人協會</t>
  </si>
  <si>
    <t>東坑社區照顧關懷據點1-4月業務費及老人共餐行政費1-3月、公共意外責任險、團體保險費</t>
    <phoneticPr fontId="11" type="noConversion"/>
  </si>
  <si>
    <t>東坑社區發展協會</t>
  </si>
  <si>
    <t>正義社區照顧關懷據點1-4月業務費及老人共餐行政費1-3月、公共意外責任險、團體保險費</t>
    <phoneticPr fontId="11" type="noConversion"/>
  </si>
  <si>
    <t>正義社區發展協會</t>
  </si>
  <si>
    <t>尚義義社區照顧關懷據點1-4月業務費及老人共餐行政費1-3月、公共意外責任險、團體保險費</t>
    <phoneticPr fontId="11" type="noConversion"/>
  </si>
  <si>
    <t>尚義社區發展協會</t>
    <phoneticPr fontId="11" type="noConversion"/>
  </si>
  <si>
    <t>瓊林社區照顧關懷據點1-4月業務費及老人共餐行政費1-4月</t>
    <phoneticPr fontId="11" type="noConversion"/>
  </si>
  <si>
    <t>瓊林村社區發展協會</t>
    <phoneticPr fontId="11" type="noConversion"/>
  </si>
  <si>
    <t>庵前社區照顧關懷據點1-4月業務費及108年充實設備費</t>
    <phoneticPr fontId="11" type="noConversion"/>
  </si>
  <si>
    <t>庵前社區發展協會</t>
    <phoneticPr fontId="11" type="noConversion"/>
  </si>
  <si>
    <t>安岐社區照顧關懷據點1-4業務費</t>
    <phoneticPr fontId="11" type="noConversion"/>
  </si>
  <si>
    <t>安岐社區發展協會</t>
    <phoneticPr fontId="11" type="noConversion"/>
  </si>
  <si>
    <t>金門縣長青會社區照顧關懷據點1-3月業務費及老人共餐1-3月行政費、公共意外責任險及團體保險費</t>
    <phoneticPr fontId="11" type="noConversion"/>
  </si>
  <si>
    <t>金門縣長青會</t>
  </si>
  <si>
    <t>西埔社區照顧關懷據點1-4月業務費及老人共餐1-3月行政費、公共意外責任險及團體保險費</t>
    <phoneticPr fontId="11" type="noConversion"/>
  </si>
  <si>
    <t>西埔社區發展協會</t>
  </si>
  <si>
    <t>羅厝社區照顧關懷據點1081-4月業務費</t>
    <phoneticPr fontId="11" type="noConversion"/>
  </si>
  <si>
    <t>羅厝社區發展協會</t>
  </si>
  <si>
    <t>信義新村社區照顧關懷據點1-4月業務費</t>
    <phoneticPr fontId="11" type="noConversion"/>
  </si>
  <si>
    <t>信義新村社區發展協會</t>
  </si>
  <si>
    <t>下莊社區照顧關懷據點1-4月業務費及老人共餐1-4月行政費</t>
    <phoneticPr fontId="11" type="noConversion"/>
  </si>
  <si>
    <t>下莊社區發展協會</t>
  </si>
  <si>
    <t>料羅灣社區照顧關懷據點1-4月業務費</t>
    <phoneticPr fontId="11" type="noConversion"/>
  </si>
  <si>
    <t>料羅灣社區發展協會</t>
  </si>
  <si>
    <t>古寧頭社區照顧關懷據點1-4月業務費</t>
    <phoneticPr fontId="11" type="noConversion"/>
  </si>
  <si>
    <t>古寧頭社區發展協會</t>
  </si>
  <si>
    <t>榜林社區照顧關懷據點公共意外責任險及團體保險費</t>
    <phoneticPr fontId="11" type="noConversion"/>
  </si>
  <si>
    <t>榜林社區發展協會</t>
    <phoneticPr fontId="11" type="noConversion"/>
  </si>
  <si>
    <t>後豐港社區照顧關懷據點1-4月業務費</t>
    <phoneticPr fontId="11" type="noConversion"/>
  </si>
  <si>
    <t>後豐港社區發展協會</t>
  </si>
  <si>
    <t>湖南社區照顧關懷據點1081-4月業務費</t>
    <phoneticPr fontId="11" type="noConversion"/>
  </si>
  <si>
    <t>湖南社區發展協會</t>
  </si>
  <si>
    <t>東門里社區照顧關懷據點1-4月業務費</t>
    <phoneticPr fontId="11" type="noConversion"/>
  </si>
  <si>
    <t>東門里社區發展協會</t>
  </si>
  <si>
    <t>環境保護基金</t>
    <phoneticPr fontId="11" type="noConversion"/>
  </si>
  <si>
    <t xml:space="preserve"> 環保教育宣導
 -捐助補助與獎助-捐助國內團體</t>
    <phoneticPr fontId="11" type="noConversion"/>
  </si>
  <si>
    <t>參加環保署社區環境調查及改造計畫聯合提案費用</t>
    <phoneticPr fontId="11" type="noConversion"/>
  </si>
  <si>
    <t>金門縣環保局
(環境保護基金)</t>
    <phoneticPr fontId="11" type="noConversion"/>
  </si>
  <si>
    <t>環教專案計畫</t>
  </si>
  <si>
    <t>財團法人金門縣燕南書院暨清水祖經營管理協</t>
    <phoneticPr fontId="11" type="noConversion"/>
  </si>
  <si>
    <t>地方教育發展基金</t>
    <phoneticPr fontId="11" type="noConversion"/>
  </si>
  <si>
    <t xml:space="preserve"> 體育及衛生教育計畫
 -捐助補助與獎助-捐助國內團體</t>
  </si>
  <si>
    <t>參加「107學年度第11屆國中等學校
定向越野錦標賽」活動經費申請補助</t>
    <phoneticPr fontId="11" type="noConversion"/>
  </si>
  <si>
    <t>金門體育會定向越野運動委員會</t>
    <phoneticPr fontId="11" type="noConversion"/>
  </si>
  <si>
    <t>教育處(地方
教育發展基金)</t>
    <phoneticPr fontId="11" type="noConversion"/>
  </si>
  <si>
    <t>辦理「108年寒假籃球育樂營」活動申請補助</t>
    <phoneticPr fontId="11" type="noConversion"/>
  </si>
  <si>
    <t>金門體育會烈嶼分會</t>
    <phoneticPr fontId="11" type="noConversion"/>
  </si>
  <si>
    <t>參加「廈門馬拉松」活動補助經費</t>
    <phoneticPr fontId="11" type="noConversion"/>
  </si>
  <si>
    <t>應邀參加「第21屆金門、廈門冬泳活動」經費申請</t>
    <phoneticPr fontId="11" type="noConversion"/>
  </si>
  <si>
    <t>補助金門體育會參加「2019舞動兩岸盃第六屆海峽兩岸國際運動舞蹈大賽」活動經費</t>
    <phoneticPr fontId="11" type="noConversion"/>
  </si>
  <si>
    <t>參加「108年新北市青年盃全國田徑錦標賽」活動經費申請補助</t>
    <phoneticPr fontId="11" type="noConversion"/>
  </si>
  <si>
    <t>金門體育會田徑運動委員會</t>
    <phoneticPr fontId="11" type="noConversion"/>
  </si>
  <si>
    <t>赴大陸福州參加「籃球交流友誼賽」活動申請補助</t>
    <phoneticPr fontId="11" type="noConversion"/>
  </si>
  <si>
    <t>金門縣兩岸籃球交流促進會</t>
  </si>
  <si>
    <t>參加「東方濕美鹽場第二屆中老年籃球邀請賽」活動經費補助</t>
    <phoneticPr fontId="11" type="noConversion"/>
  </si>
  <si>
    <t>辦理「107學年第11屆全國中等學校定向越野錦標賽」經費補助核銷</t>
    <phoneticPr fontId="11" type="noConversion"/>
  </si>
  <si>
    <t>辦理「2019金戰寒假軍事體驗營」經費補助核銷</t>
    <phoneticPr fontId="11" type="noConversion"/>
  </si>
  <si>
    <t>金門體育會軟式氣槍運動委員會</t>
    <phoneticPr fontId="11" type="noConversion"/>
  </si>
  <si>
    <t>補助金門體育會辦理「108年度1-4月份工作計畫及營運經費」</t>
    <phoneticPr fontId="11" type="noConversion"/>
  </si>
  <si>
    <t>補助參加「2019年港都盃全國田徑錦標賽」活動經費核銷</t>
    <phoneticPr fontId="11" type="noConversion"/>
  </si>
  <si>
    <t>金門體育田徑運動委員會</t>
    <phoneticPr fontId="11" type="noConversion"/>
  </si>
  <si>
    <t>金門體育會所屬田徑運動委員會辦理「108年金門縣寒假田徑菁英培訓營」活動申請補助乙案</t>
  </si>
  <si>
    <t>金門體育會田徑運動委員會</t>
  </si>
  <si>
    <t>金門體育會所屬飛鏢運動委員會辦理「108年金門縣新秀盃飛鏢男女配對賽」活動申請補助乙案</t>
  </si>
  <si>
    <t>金門體育會飛鏢運動委員會</t>
  </si>
  <si>
    <t>金門縣金城體育會辦理「108金門縣新春羽球聯誼賽」活動申請補助乙案</t>
  </si>
  <si>
    <t>金城體育會</t>
  </si>
  <si>
    <t>金門縣盤山村廣濟廟管理委員會舉行「玄天上帝盃扯鈴比賽」活動申請經費補助案</t>
  </si>
  <si>
    <t>金門縣盤山村廣濟廟管理委員會</t>
  </si>
  <si>
    <t>中華氣排球發展協會參加「2019年漳州市第五屆海峽盃氣排球」活動申請經費補助案</t>
  </si>
  <si>
    <t>中華氣排球發展協會</t>
  </si>
  <si>
    <t>補助金門體育會參加2019澳門國際華人先進籃球邀請賽經費申請案</t>
  </si>
  <si>
    <t>金門體育會參加「第七屆東南地區海峽兩岸公開水域挑戰賽」活動經費申請補助案</t>
  </si>
  <si>
    <t>金門體育會所屬田徑運動委員會參加「2019年台灣田俓公開賽」活動經費申請補助案</t>
  </si>
  <si>
    <t xml:space="preserve"> 特殊教育計畫
 -捐助補助與獎助-捐助國內團體</t>
  </si>
  <si>
    <t>補助身心障礙者家長協會辦理108年度
「身心障礙學員多元融合生活體驗成長」活動經費</t>
    <phoneticPr fontId="11" type="noConversion"/>
  </si>
  <si>
    <t>社團法人金門縣身心障礙者
家長協會</t>
    <phoneticPr fontId="11" type="noConversion"/>
  </si>
  <si>
    <t>金門縣醫療照護發展基金</t>
    <phoneticPr fontId="11" type="noConversion"/>
  </si>
  <si>
    <t xml:space="preserve"> 獎勵計畫
 -捐助補助與獎助-捐助國內團體</t>
    <phoneticPr fontId="11" type="noConversion"/>
  </si>
  <si>
    <t>辦理108年特殊需求者口腔照護指導員培訓課程費用。</t>
    <phoneticPr fontId="11" type="noConversion"/>
  </si>
  <si>
    <t>社團法人台灣口腔照護協會</t>
    <phoneticPr fontId="11" type="noConversion"/>
  </si>
  <si>
    <t>金門縣衛生局
(金門縣醫療照護
發展基金)</t>
    <phoneticPr fontId="11" type="noConversion"/>
  </si>
  <si>
    <t>辦理「快樂捐血、愛在金門」</t>
    <phoneticPr fontId="11" type="noConversion"/>
  </si>
  <si>
    <t>醫療財團法人台灣血液基金會台北捐血中心</t>
    <phoneticPr fontId="11" type="noConversion"/>
  </si>
  <si>
    <t>觀光發展基金</t>
    <phoneticPr fontId="11" type="noConversion"/>
  </si>
  <si>
    <t xml:space="preserve"> 觀光發展計畫
 -捐助補助與獎助-捐助國內團體</t>
    <phoneticPr fontId="11" type="noConversion"/>
  </si>
  <si>
    <t>提送辦理第三屆廈門銀行盃金門半程馬拉松活動補助經費</t>
    <phoneticPr fontId="11" type="noConversion"/>
  </si>
  <si>
    <t>長伶國際旅行社</t>
  </si>
  <si>
    <t>觀光處             (觀光發展基金)</t>
    <phoneticPr fontId="11" type="noConversion"/>
  </si>
  <si>
    <t>舉辦108年度春節擲筊送轎車活動</t>
    <phoneticPr fontId="11" type="noConversion"/>
  </si>
  <si>
    <t>金門縣烈嶼鄉保生大帝廟管理委員會</t>
  </si>
  <si>
    <t>辦理『2019「漫生活‧趣旅行」廈金澎City Walk活動』經費補助</t>
    <phoneticPr fontId="11" type="noConversion"/>
  </si>
  <si>
    <t>萬吉旅行社</t>
  </si>
  <si>
    <t>辦理「廈門九鼎藥房有限公司金門半程徒步走健康行活動」補助經費</t>
    <phoneticPr fontId="11" type="noConversion"/>
  </si>
  <si>
    <t>長伶國際旅行社</t>
    <phoneticPr fontId="11" type="noConversion"/>
  </si>
  <si>
    <t>本府協助旅行業者招攬大陸觀光客來金辦理「2019最美鄉村-孝老徒步遊」活動</t>
    <phoneticPr fontId="11" type="noConversion"/>
  </si>
  <si>
    <t>金門縣旅行商業同業公會</t>
  </si>
  <si>
    <t xml:space="preserve"> (本表為半年報)</t>
    <phoneticPr fontId="11" type="noConversion"/>
  </si>
  <si>
    <t>工作計畫科目名稱</t>
    <phoneticPr fontId="11" type="noConversion"/>
  </si>
  <si>
    <t>補助事項或用途</t>
    <phoneticPr fontId="11" type="noConversion"/>
  </si>
  <si>
    <t>補助對象</t>
    <phoneticPr fontId="11" type="noConversion"/>
  </si>
  <si>
    <t>主辦機關</t>
    <phoneticPr fontId="11" type="noConversion"/>
  </si>
  <si>
    <t xml:space="preserve">
累計撥付金額
</t>
    <phoneticPr fontId="11" type="noConversion"/>
  </si>
  <si>
    <t>有無涉及
財務或
勞務採購</t>
    <phoneticPr fontId="11" type="noConversion"/>
  </si>
  <si>
    <t>處理方式
（如未涉及採購
則毋須填列，如
採公開招標，請
填列得標廠商）</t>
    <phoneticPr fontId="11" type="noConversion"/>
  </si>
  <si>
    <t>是否為除外規定
之民間團體</t>
    <phoneticPr fontId="11" type="noConversion"/>
  </si>
  <si>
    <t>是</t>
    <phoneticPr fontId="11" type="noConversion"/>
  </si>
  <si>
    <t>否</t>
    <phoneticPr fontId="11" type="noConversion"/>
  </si>
  <si>
    <t>補助各鄉鎮青溪分支會活動經費</t>
    <phoneticPr fontId="11" type="noConversion"/>
  </si>
  <si>
    <t>金門縣退伍軍人協會</t>
    <phoneticPr fontId="11" type="noConversion"/>
  </si>
  <si>
    <t>建設處</t>
    <phoneticPr fontId="11" type="noConversion"/>
  </si>
  <si>
    <t xml:space="preserve"> 漁業管理-漁牧業務
 -獎補助費-對國內團體之捐助</t>
    <phoneticPr fontId="11" type="noConversion"/>
  </si>
  <si>
    <t>金門區漁會代理受災漁民辦理假扣押訴訟擔保金一般貸款案利息補貼</t>
    <phoneticPr fontId="11" type="noConversion"/>
  </si>
  <si>
    <t>金門區漁會</t>
    <phoneticPr fontId="11" type="noConversion"/>
  </si>
  <si>
    <t>建設處
漁牧科</t>
    <phoneticPr fontId="11" type="noConversion"/>
  </si>
  <si>
    <t xml:space="preserve"> 農林管理-農林業務
 -獎補助費-對國內團體之捐助</t>
    <phoneticPr fontId="11" type="noConversion"/>
  </si>
  <si>
    <t>金門縣商業會</t>
    <phoneticPr fontId="11" type="noConversion"/>
  </si>
  <si>
    <t>辦理農曆春節書寫春聯贈送地區民眾暨弱勢家庭</t>
    <phoneticPr fontId="11" type="noConversion"/>
  </si>
  <si>
    <t>辦理成立十周年暨年終感恩餐會活動</t>
    <phoneticPr fontId="11" type="noConversion"/>
  </si>
  <si>
    <t>金門縣金沙鎮榮湖老人會</t>
    <phoneticPr fontId="11" type="noConversion"/>
  </si>
  <si>
    <t xml:space="preserve">金寧鄉榜林社區發展協會 </t>
    <phoneticPr fontId="11" type="noConversion"/>
  </si>
  <si>
    <t xml:space="preserve">金門縣金酒公司退休員工協會 </t>
    <phoneticPr fontId="11" type="noConversion"/>
  </si>
  <si>
    <t>舉辦元宵節搓湯圓暨美食品嚐聯誼
活動</t>
    <phoneticPr fontId="11" type="noConversion"/>
  </si>
  <si>
    <t>金城鎮吳厝社區發展協會</t>
    <phoneticPr fontId="11" type="noConversion"/>
  </si>
  <si>
    <t>舉辦108年元宵節活動5仟元及108年端午節活動1萬元</t>
    <phoneticPr fontId="11" type="noConversion"/>
  </si>
  <si>
    <t>補助辦理108年春節諸事吉祥迎豐年活動1萬元及親子包粽子、社區做環保活動經費1萬元</t>
    <phoneticPr fontId="11" type="noConversion"/>
  </si>
  <si>
    <t>金城鎮金門城社區發展協會</t>
    <phoneticPr fontId="11" type="noConversion"/>
  </si>
  <si>
    <t>召開第六屆第三次會員大會</t>
    <phoneticPr fontId="11" type="noConversion"/>
  </si>
  <si>
    <t>金門縣莒光樓茶藝早覺會</t>
    <phoneticPr fontId="11" type="noConversion"/>
  </si>
  <si>
    <t>舉辦108年元宵節活動5仟元及108年端節包粽子聯誼活動5仟元</t>
    <phoneticPr fontId="11" type="noConversion"/>
  </si>
  <si>
    <t>金城鎮後豐港社區發展協會</t>
    <phoneticPr fontId="11" type="noConversion"/>
  </si>
  <si>
    <t>金湖鎮后園社區發展協會</t>
    <phoneticPr fontId="11" type="noConversion"/>
  </si>
  <si>
    <t>金門縣長青會</t>
    <phoneticPr fontId="11" type="noConversion"/>
  </si>
  <si>
    <t>舉辦108元宵節活動</t>
    <phoneticPr fontId="11" type="noConversion"/>
  </si>
  <si>
    <t>辦理第一屆第三次理監事聯席會暨
第二次會員大會新春聯誼摸彩餐會</t>
    <phoneticPr fontId="11" type="noConversion"/>
  </si>
  <si>
    <t>金門縣公務人員退休協會</t>
    <phoneticPr fontId="11" type="noConversion"/>
  </si>
  <si>
    <t>辦理108年度親子嘉年華活動</t>
    <phoneticPr fontId="11" type="noConversion"/>
  </si>
  <si>
    <t>金門縣基督教女青年會</t>
    <phoneticPr fontId="11" type="noConversion"/>
  </si>
  <si>
    <t>辦理第四屆第三次理監事聯席會暨
第二次會員大會聯誼餐會</t>
    <phoneticPr fontId="11" type="noConversion"/>
  </si>
  <si>
    <t>辦理創會十九週年紀念活動</t>
    <phoneticPr fontId="11" type="noConversion"/>
  </si>
  <si>
    <t>舉辦108年度歡渡端午節粽葉飄香活動</t>
    <phoneticPr fontId="11" type="noConversion"/>
  </si>
  <si>
    <t>辦理108年度會員大會暨慶祝婦女節活動</t>
    <phoneticPr fontId="11" type="noConversion"/>
  </si>
  <si>
    <t>參加2019扶輪地區年會活動</t>
    <phoneticPr fontId="11" type="noConversion"/>
  </si>
  <si>
    <t>辦理春季全縣聯誼觀摩會活動</t>
    <phoneticPr fontId="11" type="noConversion"/>
  </si>
  <si>
    <t>辦理108年第1期串珠研習活動</t>
    <phoneticPr fontId="11" type="noConversion"/>
  </si>
  <si>
    <t>辦理會員聯誼暨第五屆理監事授證大會</t>
    <phoneticPr fontId="11" type="noConversion"/>
  </si>
  <si>
    <t>舉辦108年端午節聯歡樂活動經費案</t>
    <phoneticPr fontId="11" type="noConversion"/>
  </si>
  <si>
    <t>舉辦108年端午節包肉粽聯誼活動經費案</t>
    <phoneticPr fontId="11" type="noConversion"/>
  </si>
  <si>
    <t>辦理慶端節~飄粽香活動</t>
    <phoneticPr fontId="11" type="noConversion"/>
  </si>
  <si>
    <t>舉辦端午節粽生平安慶端午活動</t>
    <phoneticPr fontId="11" type="noConversion"/>
  </si>
  <si>
    <t>舉辦北門社區慶端午飄粽香活動</t>
    <phoneticPr fontId="11" type="noConversion"/>
  </si>
  <si>
    <t>舉辦五月五-歡聚慶端午聯誼餐會活動</t>
    <phoneticPr fontId="11" type="noConversion"/>
  </si>
  <si>
    <t>舉辦108年端午節聯誼活動</t>
    <phoneticPr fontId="11" type="noConversion"/>
  </si>
  <si>
    <t>辦理金門石蚵小麥美食研習</t>
    <phoneticPr fontId="11" type="noConversion"/>
  </si>
  <si>
    <t>舉辦108年度端午節民俗慶典活動</t>
    <phoneticPr fontId="11" type="noConversion"/>
  </si>
  <si>
    <t>辦理海岸淨灘活動</t>
    <phoneticPr fontId="11" type="noConversion"/>
  </si>
  <si>
    <t>舉辦慶祝三八婦女節曁會員大會及理監事就職聯誼餐會</t>
    <phoneticPr fontId="11" type="noConversion"/>
  </si>
  <si>
    <t>辦理會員大會暨母親節慶祝活動</t>
    <phoneticPr fontId="11" type="noConversion"/>
  </si>
  <si>
    <t>辦理歡慶端午節-淡淡粽葉香-濃濃學情聯誼活動</t>
    <phoneticPr fontId="11" type="noConversion"/>
  </si>
  <si>
    <t>支中華民國金門烈嶼公共事務協會108年第一季業務費</t>
    <phoneticPr fontId="11" type="noConversion"/>
  </si>
  <si>
    <t>支基隆市金門同鄉會108年第一至二季業務費</t>
    <phoneticPr fontId="11" type="noConversion"/>
  </si>
  <si>
    <t>基隆市金門同鄉會</t>
    <phoneticPr fontId="11" type="noConversion"/>
  </si>
  <si>
    <t>支社團法人彰化縣金門同鄉會108年年費2萬元；舉辦108年第2屆第4次會員大會暨7週年慶活動2萬元；108年會員大會手冊暨7週年慶特刊補助費用2萬元</t>
    <phoneticPr fontId="11" type="noConversion"/>
  </si>
  <si>
    <t>補助棠風舞蹈團赴基參加第五屆鬧元宵兩岸聯演活動</t>
    <phoneticPr fontId="11" type="noConversion"/>
  </si>
  <si>
    <t>金門縣衛生局</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</si>
</sst>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76" formatCode="#,##0&quot; &quot;;#,##0&quot; &quot;;&quot;-&quot;#&quot; &quot;;&quot; &quot;@&quot; &quot;"/>
    <numFmt numFmtId="177" formatCode="#,##0&quot; &quot;;[Red]&quot;(&quot;#,##0&quot;)&quot;"/>
    <numFmt numFmtId="178" formatCode="[$-404]hh&quot;:&quot;mm"/>
    <numFmt numFmtId="179" formatCode="#,##0.00&quot; &quot;;#,##0.00&quot; &quot;;&quot;-&quot;#&quot; &quot;;&quot; &quot;@&quot; &quot;"/>
    <numFmt numFmtId="180" formatCode="[$NT$-404]#,##0.00;[Red]&quot;-&quot;[$NT$-404]#,##0.00"/>
    <numFmt numFmtId="181" formatCode="_-* #,##0_-;\-* #,##0_-;_-* &quot;-&quot;??_-;_-@_-"/>
    <numFmt numFmtId="182" formatCode="#,##0_ "/>
    <numFmt numFmtId="183" formatCode="00"/>
    <numFmt numFmtId="184" formatCode="m&quot;月&quot;d&quot;日&quot;"/>
  </numFmts>
  <fonts count="39" x14ac:knownFonts="1">
    <font>
      <sz val="12"/>
      <color theme="1"/>
      <name val="新細明體"/>
      <family val="1"/>
      <charset val="136"/>
    </font>
    <font>
      <sz val="12"/>
      <color theme="1"/>
      <name val="新細明體"/>
      <family val="1"/>
      <charset val="136"/>
    </font>
    <font>
      <b/>
      <i/>
      <sz val="16"/>
      <color theme="1"/>
      <name val="新細明體"/>
      <family val="1"/>
      <charset val="136"/>
    </font>
    <font>
      <b/>
      <i/>
      <u/>
      <sz val="12"/>
      <color theme="1"/>
      <name val="新細明體"/>
      <family val="1"/>
      <charset val="136"/>
    </font>
    <font>
      <b/>
      <sz val="18"/>
      <color rgb="FF000000"/>
      <name val="標楷體"/>
      <family val="4"/>
      <charset val="136"/>
    </font>
    <font>
      <sz val="12"/>
      <color rgb="FF000000"/>
      <name val="標楷體"/>
      <family val="4"/>
      <charset val="136"/>
    </font>
    <font>
      <sz val="14"/>
      <color rgb="FF000000"/>
      <name val="標楷體"/>
      <family val="4"/>
      <charset val="136"/>
    </font>
    <font>
      <b/>
      <sz val="12"/>
      <color rgb="FF000000"/>
      <name val="標楷體"/>
      <family val="4"/>
      <charset val="136"/>
    </font>
    <font>
      <sz val="10"/>
      <color rgb="FF000000"/>
      <name val="標楷體"/>
      <family val="4"/>
      <charset val="136"/>
    </font>
    <font>
      <sz val="12"/>
      <color rgb="FFFF0000"/>
      <name val="標楷體"/>
      <family val="4"/>
      <charset val="136"/>
    </font>
    <font>
      <sz val="12"/>
      <color theme="1"/>
      <name val="標楷體"/>
      <family val="4"/>
      <charset val="136"/>
    </font>
    <font>
      <sz val="9"/>
      <name val="新細明體"/>
      <family val="1"/>
      <charset val="136"/>
    </font>
    <font>
      <sz val="16"/>
      <color rgb="FF000000"/>
      <name val="標楷體"/>
      <family val="4"/>
      <charset val="136"/>
    </font>
    <font>
      <sz val="18"/>
      <color rgb="FF000000"/>
      <name val="標楷體"/>
      <family val="4"/>
      <charset val="136"/>
    </font>
    <font>
      <sz val="10"/>
      <color theme="1"/>
      <name val="標楷體"/>
      <family val="4"/>
      <charset val="136"/>
    </font>
    <font>
      <b/>
      <sz val="10"/>
      <color theme="1"/>
      <name val="標楷體"/>
      <family val="4"/>
      <charset val="136"/>
    </font>
    <font>
      <b/>
      <sz val="18"/>
      <color theme="1"/>
      <name val="標楷體"/>
      <family val="4"/>
      <charset val="136"/>
    </font>
    <font>
      <sz val="10"/>
      <color rgb="FFFF0000"/>
      <name val="標楷體"/>
      <family val="4"/>
      <charset val="136"/>
    </font>
    <font>
      <b/>
      <sz val="10"/>
      <color rgb="FF000000"/>
      <name val="標楷體"/>
      <family val="4"/>
      <charset val="136"/>
    </font>
    <font>
      <sz val="12"/>
      <name val="新細明體"/>
      <family val="1"/>
      <charset val="136"/>
    </font>
    <font>
      <sz val="12"/>
      <name val="標楷體"/>
      <family val="4"/>
      <charset val="136"/>
    </font>
    <font>
      <sz val="12"/>
      <color indexed="8"/>
      <name val="標楷體"/>
      <family val="4"/>
      <charset val="136"/>
    </font>
    <font>
      <sz val="12"/>
      <color rgb="FF0000CC"/>
      <name val="標楷體"/>
      <family val="4"/>
      <charset val="136"/>
    </font>
    <font>
      <sz val="8"/>
      <color rgb="FF000000"/>
      <name val="標楷體"/>
      <family val="4"/>
      <charset val="136"/>
    </font>
    <font>
      <sz val="8"/>
      <color theme="1"/>
      <name val="新細明體"/>
      <family val="1"/>
      <charset val="136"/>
    </font>
    <font>
      <sz val="11"/>
      <name val="標楷體"/>
      <family val="4"/>
      <charset val="136"/>
    </font>
    <font>
      <sz val="10"/>
      <name val="標楷體"/>
      <family val="4"/>
      <charset val="136"/>
    </font>
    <font>
      <sz val="10"/>
      <name val="Arial"/>
      <family val="2"/>
    </font>
    <font>
      <b/>
      <sz val="11"/>
      <name val="標楷體"/>
      <family val="4"/>
      <charset val="136"/>
    </font>
    <font>
      <sz val="10"/>
      <name val="Wingdings 2"/>
      <family val="1"/>
      <charset val="2"/>
    </font>
    <font>
      <b/>
      <sz val="10"/>
      <name val="標楷體"/>
      <family val="4"/>
      <charset val="136"/>
    </font>
    <font>
      <sz val="8"/>
      <name val="標楷體"/>
      <family val="4"/>
      <charset val="136"/>
    </font>
    <font>
      <b/>
      <sz val="11"/>
      <name val="Wingdings 2"/>
      <family val="1"/>
      <charset val="2"/>
    </font>
    <font>
      <sz val="10"/>
      <color indexed="8"/>
      <name val="標楷體"/>
      <family val="4"/>
      <charset val="136"/>
    </font>
    <font>
      <b/>
      <sz val="10"/>
      <name val="Wingdings 2"/>
      <family val="1"/>
      <charset val="2"/>
    </font>
    <font>
      <b/>
      <sz val="12"/>
      <name val="標楷體"/>
      <family val="4"/>
      <charset val="136"/>
    </font>
    <font>
      <sz val="16"/>
      <name val="標楷體"/>
      <family val="4"/>
      <charset val="136"/>
    </font>
    <font>
      <sz val="14"/>
      <name val="標楷體"/>
      <family val="4"/>
      <charset val="136"/>
    </font>
    <font>
      <sz val="10"/>
      <name val="Times New Roman"/>
      <family val="1"/>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indexed="47"/>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double">
        <color auto="1"/>
      </top>
      <bottom style="thin">
        <color rgb="FF000000"/>
      </bottom>
      <diagonal/>
    </border>
    <border>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auto="1"/>
      </bottom>
      <diagonal/>
    </border>
    <border>
      <left/>
      <right/>
      <top style="thin">
        <color rgb="FF000000"/>
      </top>
      <bottom style="double">
        <color auto="1"/>
      </bottom>
      <diagonal/>
    </border>
    <border>
      <left/>
      <right style="thin">
        <color rgb="FF000000"/>
      </right>
      <top style="thin">
        <color rgb="FF000000"/>
      </top>
      <bottom style="double">
        <color auto="1"/>
      </bottom>
      <diagonal/>
    </border>
    <border>
      <left style="thin">
        <color rgb="FF000000"/>
      </left>
      <right style="thin">
        <color rgb="FF000000"/>
      </right>
      <top style="thin">
        <color rgb="FF000000"/>
      </top>
      <bottom style="double">
        <color auto="1"/>
      </bottom>
      <diagonal/>
    </border>
    <border>
      <left/>
      <right/>
      <top/>
      <bottom style="double">
        <color auto="1"/>
      </bottom>
      <diagonal/>
    </border>
    <border>
      <left/>
      <right style="thin">
        <color rgb="FF000000"/>
      </right>
      <top/>
      <bottom style="double">
        <color auto="1"/>
      </bottom>
      <diagonal/>
    </border>
    <border>
      <left style="thin">
        <color rgb="FF000000"/>
      </left>
      <right/>
      <top/>
      <bottom/>
      <diagonal/>
    </border>
    <border>
      <left style="double">
        <color auto="1"/>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6">
    <xf numFmtId="0" fontId="0" fillId="0" borderId="0">
      <alignment vertical="center"/>
    </xf>
    <xf numFmtId="179" fontId="1" fillId="0" borderId="0">
      <alignment vertical="center"/>
    </xf>
    <xf numFmtId="0" fontId="2" fillId="0" borderId="0">
      <alignment horizontal="center" vertical="center"/>
    </xf>
    <xf numFmtId="0" fontId="2" fillId="0" borderId="0">
      <alignment horizontal="center" vertical="center" textRotation="90"/>
    </xf>
    <xf numFmtId="0" fontId="3" fillId="0" borderId="0">
      <alignment vertical="center"/>
    </xf>
    <xf numFmtId="180" fontId="3" fillId="0" borderId="0">
      <alignment vertical="center"/>
    </xf>
    <xf numFmtId="43" fontId="19" fillId="0" borderId="0" applyFont="0" applyFill="0" applyBorder="0" applyAlignment="0" applyProtection="0"/>
    <xf numFmtId="0" fontId="19" fillId="0" borderId="0">
      <alignment vertical="center"/>
    </xf>
    <xf numFmtId="0" fontId="27" fillId="0" borderId="0" applyNumberFormat="0" applyFont="0" applyFill="0" applyBorder="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19" fillId="0" borderId="0"/>
    <xf numFmtId="0" fontId="31" fillId="0" borderId="0" applyNumberFormat="0" applyFill="0" applyBorder="0" applyAlignment="0" applyProtection="0"/>
    <xf numFmtId="0" fontId="19" fillId="0" borderId="0">
      <alignment vertical="center"/>
    </xf>
    <xf numFmtId="0" fontId="19" fillId="0" borderId="0"/>
    <xf numFmtId="0" fontId="19" fillId="0" borderId="0"/>
  </cellStyleXfs>
  <cellXfs count="276">
    <xf numFmtId="0" fontId="0" fillId="0" borderId="0" xfId="0">
      <alignment vertical="center"/>
    </xf>
    <xf numFmtId="0" fontId="5" fillId="0" borderId="0" xfId="0" applyFont="1" applyAlignment="1">
      <alignment vertical="center" wrapText="1"/>
    </xf>
    <xf numFmtId="0" fontId="13" fillId="0" borderId="0" xfId="0" applyFont="1" applyAlignment="1">
      <alignment horizontal="center" vertical="center"/>
    </xf>
    <xf numFmtId="0" fontId="8" fillId="0" borderId="0" xfId="0" applyFont="1" applyAlignment="1">
      <alignment horizontal="right" vertical="center" wrapText="1"/>
    </xf>
    <xf numFmtId="176" fontId="5" fillId="0" borderId="2" xfId="1" applyNumberFormat="1"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176" fontId="10" fillId="0" borderId="2" xfId="1" applyNumberFormat="1" applyFont="1" applyFill="1" applyBorder="1" applyAlignment="1" applyProtection="1">
      <alignment horizontal="center" vertical="center" wrapText="1"/>
    </xf>
    <xf numFmtId="0" fontId="10" fillId="0" borderId="0" xfId="0" applyFont="1" applyFill="1" applyAlignment="1">
      <alignment vertical="center" wrapText="1"/>
    </xf>
    <xf numFmtId="0" fontId="6" fillId="0" borderId="0" xfId="0" applyFont="1" applyAlignment="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xf>
    <xf numFmtId="0" fontId="5" fillId="0" borderId="0" xfId="0" applyFont="1" applyBorder="1" applyAlignment="1">
      <alignment horizontal="left" vertical="center" wrapText="1"/>
    </xf>
    <xf numFmtId="0" fontId="8" fillId="0" borderId="2" xfId="0"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0" fillId="0" borderId="3"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176" fontId="5" fillId="0" borderId="15" xfId="1" applyNumberFormat="1" applyFont="1" applyFill="1" applyBorder="1" applyAlignment="1" applyProtection="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0" xfId="0" applyFont="1" applyAlignment="1">
      <alignment horizontal="right" vertical="center" wrapText="1"/>
    </xf>
    <xf numFmtId="0" fontId="8" fillId="0" borderId="0" xfId="0" applyFont="1" applyAlignment="1">
      <alignment horizontal="right" vertical="center"/>
    </xf>
    <xf numFmtId="0" fontId="8" fillId="0" borderId="3" xfId="0" applyFont="1" applyBorder="1" applyAlignment="1">
      <alignment horizontal="center" vertical="center" wrapText="1"/>
    </xf>
    <xf numFmtId="49" fontId="14" fillId="0" borderId="0" xfId="0" applyNumberFormat="1" applyFont="1" applyFill="1" applyAlignment="1">
      <alignment horizontal="right" vertical="center" wrapText="1"/>
    </xf>
    <xf numFmtId="0" fontId="4" fillId="0" borderId="0" xfId="0" applyFont="1" applyAlignment="1">
      <alignment horizontal="center" vertical="center" wrapText="1"/>
    </xf>
    <xf numFmtId="49" fontId="8" fillId="0" borderId="0" xfId="0" applyNumberFormat="1" applyFont="1" applyAlignment="1">
      <alignment horizontal="right" vertical="center" wrapText="1"/>
    </xf>
    <xf numFmtId="0" fontId="12" fillId="0" borderId="0" xfId="0" applyFont="1" applyAlignment="1">
      <alignment horizontal="right" vertical="center"/>
    </xf>
    <xf numFmtId="0" fontId="5" fillId="0" borderId="20" xfId="0" applyFont="1" applyBorder="1" applyAlignment="1">
      <alignment horizontal="justify" vertical="center" wrapText="1"/>
    </xf>
    <xf numFmtId="177" fontId="10" fillId="0" borderId="2" xfId="0" applyNumberFormat="1" applyFont="1" applyFill="1" applyBorder="1" applyAlignment="1">
      <alignment vertical="center" wrapText="1"/>
    </xf>
    <xf numFmtId="0" fontId="5" fillId="0" borderId="2" xfId="0" applyFont="1" applyBorder="1" applyAlignment="1">
      <alignment horizontal="left" vertical="center" wrapText="1"/>
    </xf>
    <xf numFmtId="178" fontId="5" fillId="0" borderId="2" xfId="0" applyNumberFormat="1" applyFont="1" applyBorder="1" applyAlignment="1">
      <alignment horizontal="left" vertical="center" wrapText="1"/>
    </xf>
    <xf numFmtId="178" fontId="10" fillId="0" borderId="2" xfId="0" applyNumberFormat="1" applyFont="1" applyFill="1" applyBorder="1" applyAlignment="1">
      <alignment horizontal="left" vertical="center" wrapText="1"/>
    </xf>
    <xf numFmtId="177" fontId="5" fillId="0" borderId="2" xfId="0" applyNumberFormat="1" applyFont="1" applyFill="1" applyBorder="1" applyAlignment="1">
      <alignment vertical="center" wrapText="1"/>
    </xf>
    <xf numFmtId="0" fontId="10" fillId="0" borderId="0" xfId="0" applyFont="1" applyFill="1" applyAlignment="1">
      <alignment vertical="center"/>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181" fontId="21" fillId="0" borderId="21" xfId="6" applyNumberFormat="1" applyFont="1" applyFill="1" applyBorder="1" applyAlignment="1">
      <alignment horizontal="center" vertical="center" wrapText="1"/>
    </xf>
    <xf numFmtId="176" fontId="23" fillId="0" borderId="2" xfId="1" applyNumberFormat="1" applyFont="1" applyFill="1" applyBorder="1" applyAlignment="1" applyProtection="1">
      <alignment horizontal="center" vertical="center" wrapText="1"/>
    </xf>
    <xf numFmtId="22" fontId="21" fillId="0" borderId="21" xfId="0" applyNumberFormat="1" applyFont="1" applyFill="1" applyBorder="1" applyAlignment="1">
      <alignment horizontal="left" vertical="center" wrapText="1"/>
    </xf>
    <xf numFmtId="20" fontId="21" fillId="0" borderId="21" xfId="0" applyNumberFormat="1" applyFont="1" applyFill="1" applyBorder="1" applyAlignment="1">
      <alignment horizontal="left" vertical="center" wrapText="1"/>
    </xf>
    <xf numFmtId="176" fontId="22" fillId="0" borderId="2" xfId="1" applyNumberFormat="1" applyFont="1" applyFill="1" applyBorder="1" applyAlignment="1" applyProtection="1">
      <alignment horizontal="center" vertical="center" wrapText="1"/>
    </xf>
    <xf numFmtId="0" fontId="23" fillId="0" borderId="2" xfId="0" applyFont="1" applyBorder="1" applyAlignment="1">
      <alignment vertical="center" wrapText="1"/>
    </xf>
    <xf numFmtId="176" fontId="23" fillId="0" borderId="15" xfId="1" applyNumberFormat="1" applyFont="1" applyFill="1" applyBorder="1" applyAlignment="1" applyProtection="1">
      <alignment vertical="center" wrapText="1"/>
    </xf>
    <xf numFmtId="176" fontId="23" fillId="0" borderId="15" xfId="1" applyNumberFormat="1" applyFont="1" applyFill="1" applyBorder="1" applyAlignment="1" applyProtection="1">
      <alignment horizontal="center" vertical="center" wrapText="1"/>
    </xf>
    <xf numFmtId="176" fontId="23" fillId="0" borderId="12" xfId="1" applyNumberFormat="1" applyFont="1" applyFill="1" applyBorder="1" applyAlignment="1" applyProtection="1">
      <alignment horizontal="center" vertical="center" wrapText="1"/>
    </xf>
    <xf numFmtId="0" fontId="23" fillId="0" borderId="0" xfId="0" applyFont="1" applyAlignment="1">
      <alignment vertical="center" wrapText="1"/>
    </xf>
    <xf numFmtId="0" fontId="24" fillId="0" borderId="0" xfId="0" applyFont="1">
      <alignment vertical="center"/>
    </xf>
    <xf numFmtId="0" fontId="26" fillId="0" borderId="21" xfId="9" applyNumberFormat="1" applyFont="1" applyFill="1" applyBorder="1" applyAlignment="1">
      <alignment horizontal="left" vertical="center" wrapText="1"/>
    </xf>
    <xf numFmtId="0" fontId="26" fillId="0" borderId="21" xfId="9" applyNumberFormat="1" applyFont="1" applyBorder="1" applyAlignment="1">
      <alignment horizontal="left" vertical="center" wrapText="1"/>
    </xf>
    <xf numFmtId="49" fontId="26" fillId="0" borderId="21" xfId="9" applyNumberFormat="1" applyFont="1" applyBorder="1" applyAlignment="1">
      <alignment horizontal="left" vertical="center" wrapText="1"/>
    </xf>
    <xf numFmtId="0" fontId="26" fillId="0" borderId="21" xfId="10" applyFont="1" applyBorder="1" applyAlignment="1">
      <alignment vertical="center" wrapText="1"/>
    </xf>
    <xf numFmtId="0" fontId="26" fillId="0" borderId="21" xfId="9" applyFont="1" applyBorder="1" applyAlignment="1">
      <alignment horizontal="left" vertical="center" wrapText="1"/>
    </xf>
    <xf numFmtId="49" fontId="28" fillId="3" borderId="21" xfId="10" applyNumberFormat="1" applyFont="1" applyFill="1" applyBorder="1" applyAlignment="1">
      <alignment vertical="center" wrapText="1"/>
    </xf>
    <xf numFmtId="49" fontId="28" fillId="5" borderId="22" xfId="9" applyNumberFormat="1" applyFont="1" applyFill="1" applyBorder="1" applyAlignment="1">
      <alignment horizontal="left" vertical="center" wrapText="1"/>
    </xf>
    <xf numFmtId="49" fontId="26" fillId="0" borderId="21" xfId="9" applyNumberFormat="1" applyFont="1" applyFill="1" applyBorder="1" applyAlignment="1">
      <alignment horizontal="left" vertical="center" wrapText="1"/>
    </xf>
    <xf numFmtId="49" fontId="30" fillId="3" borderId="21" xfId="9" applyNumberFormat="1" applyFont="1" applyFill="1" applyBorder="1" applyAlignment="1">
      <alignment horizontal="left" vertical="center" wrapText="1"/>
    </xf>
    <xf numFmtId="49" fontId="28" fillId="3" borderId="21" xfId="9" applyNumberFormat="1" applyFont="1" applyFill="1" applyBorder="1" applyAlignment="1">
      <alignment horizontal="left" vertical="center" wrapText="1"/>
    </xf>
    <xf numFmtId="3" fontId="26" fillId="4" borderId="21" xfId="11" applyNumberFormat="1" applyFont="1" applyFill="1" applyBorder="1" applyAlignment="1">
      <alignment horizontal="center" vertical="center" wrapText="1"/>
    </xf>
    <xf numFmtId="183" fontId="26" fillId="4" borderId="21" xfId="9" applyNumberFormat="1" applyFont="1" applyFill="1" applyBorder="1" applyAlignment="1">
      <alignment horizontal="left" vertical="center" wrapText="1"/>
    </xf>
    <xf numFmtId="49" fontId="26" fillId="4" borderId="21" xfId="9" applyNumberFormat="1" applyFont="1" applyFill="1" applyBorder="1" applyAlignment="1">
      <alignment horizontal="left" vertical="center" wrapText="1"/>
    </xf>
    <xf numFmtId="49" fontId="26" fillId="4" borderId="21" xfId="12" applyNumberFormat="1" applyFont="1" applyFill="1" applyBorder="1" applyAlignment="1">
      <alignment horizontal="left" vertical="center" wrapText="1"/>
    </xf>
    <xf numFmtId="49" fontId="26" fillId="4" borderId="21" xfId="13" applyNumberFormat="1" applyFont="1" applyFill="1" applyBorder="1" applyAlignment="1">
      <alignment horizontal="left" vertical="center" wrapText="1"/>
    </xf>
    <xf numFmtId="41" fontId="26" fillId="4" borderId="21" xfId="13" applyNumberFormat="1" applyFont="1" applyFill="1" applyBorder="1" applyAlignment="1">
      <alignment horizontal="right" vertical="center" shrinkToFit="1"/>
    </xf>
    <xf numFmtId="0" fontId="29" fillId="4" borderId="21" xfId="11" applyFont="1" applyFill="1" applyBorder="1" applyAlignment="1">
      <alignment horizontal="center" vertical="center" wrapText="1"/>
    </xf>
    <xf numFmtId="41" fontId="26" fillId="4" borderId="21" xfId="9" applyNumberFormat="1" applyFont="1" applyFill="1" applyBorder="1" applyAlignment="1">
      <alignment horizontal="right" vertical="center" shrinkToFit="1"/>
    </xf>
    <xf numFmtId="0" fontId="28" fillId="3" borderId="21" xfId="9" applyNumberFormat="1" applyFont="1" applyFill="1" applyBorder="1" applyAlignment="1">
      <alignment horizontal="left" vertical="center" wrapText="1"/>
    </xf>
    <xf numFmtId="41" fontId="28" fillId="3" borderId="21" xfId="9" applyNumberFormat="1" applyFont="1" applyFill="1" applyBorder="1" applyAlignment="1">
      <alignment horizontal="right" vertical="center" shrinkToFit="1"/>
    </xf>
    <xf numFmtId="0" fontId="26" fillId="4" borderId="21" xfId="9" applyNumberFormat="1" applyFont="1" applyFill="1" applyBorder="1" applyAlignment="1">
      <alignment horizontal="left" vertical="center" wrapText="1"/>
    </xf>
    <xf numFmtId="41" fontId="26" fillId="0" borderId="21" xfId="11" applyNumberFormat="1" applyFont="1" applyFill="1" applyBorder="1" applyAlignment="1">
      <alignment horizontal="right" vertical="center"/>
    </xf>
    <xf numFmtId="3" fontId="26" fillId="0" borderId="21" xfId="11" applyNumberFormat="1" applyFont="1" applyFill="1" applyBorder="1" applyAlignment="1">
      <alignment horizontal="center" vertical="center" wrapText="1"/>
    </xf>
    <xf numFmtId="0" fontId="29" fillId="0" borderId="21" xfId="11" applyFont="1" applyFill="1" applyBorder="1" applyAlignment="1">
      <alignment horizontal="center" vertical="center" wrapText="1"/>
    </xf>
    <xf numFmtId="41" fontId="26" fillId="4" borderId="21" xfId="11" applyNumberFormat="1" applyFont="1" applyFill="1" applyBorder="1" applyAlignment="1">
      <alignment horizontal="right" vertical="center"/>
    </xf>
    <xf numFmtId="41" fontId="26" fillId="0" borderId="21" xfId="6" applyNumberFormat="1" applyFont="1" applyBorder="1" applyAlignment="1">
      <alignment horizontal="right" vertical="center" shrinkToFit="1"/>
    </xf>
    <xf numFmtId="41" fontId="26" fillId="0" borderId="21" xfId="6" applyNumberFormat="1" applyFont="1" applyBorder="1" applyAlignment="1">
      <alignment vertical="center" shrinkToFit="1"/>
    </xf>
    <xf numFmtId="41" fontId="26" fillId="4" borderId="21" xfId="6" applyNumberFormat="1" applyFont="1" applyFill="1" applyBorder="1" applyAlignment="1">
      <alignment vertical="center" shrinkToFit="1"/>
    </xf>
    <xf numFmtId="0" fontId="5" fillId="0" borderId="0" xfId="14" applyFont="1" applyAlignment="1">
      <alignment vertical="center" wrapText="1"/>
    </xf>
    <xf numFmtId="0" fontId="36" fillId="0" borderId="0" xfId="14" applyFont="1" applyFill="1" applyBorder="1" applyAlignment="1">
      <alignment vertical="center"/>
    </xf>
    <xf numFmtId="0" fontId="36" fillId="0" borderId="0" xfId="14" applyFont="1" applyBorder="1" applyAlignment="1">
      <alignment vertical="center"/>
    </xf>
    <xf numFmtId="0" fontId="6" fillId="0" borderId="0" xfId="14" applyFont="1" applyAlignment="1">
      <alignment horizontal="left" vertical="center"/>
    </xf>
    <xf numFmtId="0" fontId="6" fillId="0" borderId="0" xfId="14" applyFont="1" applyAlignment="1">
      <alignment horizontal="center" vertical="center"/>
    </xf>
    <xf numFmtId="0" fontId="5" fillId="0" borderId="0" xfId="14" applyFont="1" applyAlignment="1">
      <alignment horizontal="right" vertical="center"/>
    </xf>
    <xf numFmtId="0" fontId="25" fillId="0" borderId="0" xfId="14" applyFont="1" applyFill="1" applyBorder="1" applyAlignment="1">
      <alignment horizontal="distributed" vertical="center" wrapText="1"/>
    </xf>
    <xf numFmtId="0" fontId="25" fillId="0" borderId="0" xfId="14" applyFont="1" applyBorder="1" applyAlignment="1">
      <alignment horizontal="distributed" vertical="center" wrapText="1"/>
    </xf>
    <xf numFmtId="0" fontId="28" fillId="0" borderId="21" xfId="14" applyFont="1" applyBorder="1" applyAlignment="1">
      <alignment horizontal="center" vertical="center"/>
    </xf>
    <xf numFmtId="0" fontId="25" fillId="0" borderId="0" xfId="14" applyFont="1" applyFill="1" applyBorder="1" applyAlignment="1">
      <alignment vertical="center"/>
    </xf>
    <xf numFmtId="0" fontId="25" fillId="0" borderId="0" xfId="14" applyFont="1" applyBorder="1" applyAlignment="1">
      <alignment vertical="center"/>
    </xf>
    <xf numFmtId="182" fontId="28" fillId="0" borderId="21" xfId="14" applyNumberFormat="1" applyFont="1" applyBorder="1" applyAlignment="1">
      <alignment horizontal="right" vertical="center" shrinkToFit="1"/>
    </xf>
    <xf numFmtId="0" fontId="28" fillId="3" borderId="21" xfId="14" applyFont="1" applyFill="1" applyBorder="1" applyAlignment="1">
      <alignment horizontal="center" vertical="center" wrapText="1"/>
    </xf>
    <xf numFmtId="49" fontId="28" fillId="3" borderId="21" xfId="14" applyNumberFormat="1" applyFont="1" applyFill="1" applyBorder="1" applyAlignment="1">
      <alignment horizontal="center" vertical="center" wrapText="1"/>
    </xf>
    <xf numFmtId="182" fontId="28" fillId="3" borderId="21" xfId="14" applyNumberFormat="1" applyFont="1" applyFill="1" applyBorder="1" applyAlignment="1">
      <alignment horizontal="right" vertical="center" shrinkToFit="1"/>
    </xf>
    <xf numFmtId="0" fontId="28" fillId="3" borderId="21" xfId="14" applyFont="1" applyFill="1" applyBorder="1" applyAlignment="1">
      <alignment horizontal="distributed" vertical="center" wrapText="1" justifyLastLine="1"/>
    </xf>
    <xf numFmtId="0" fontId="28" fillId="3" borderId="21" xfId="14" applyFont="1" applyFill="1" applyBorder="1" applyAlignment="1">
      <alignment horizontal="left" vertical="center" wrapText="1"/>
    </xf>
    <xf numFmtId="0" fontId="28" fillId="3" borderId="21" xfId="14" applyFont="1" applyFill="1" applyBorder="1" applyAlignment="1">
      <alignment horizontal="center" vertical="center"/>
    </xf>
    <xf numFmtId="0" fontId="26" fillId="0" borderId="21" xfId="14" applyFont="1" applyBorder="1" applyAlignment="1">
      <alignment horizontal="left" vertical="center" wrapText="1"/>
    </xf>
    <xf numFmtId="49" fontId="26" fillId="0" borderId="21" xfId="14" applyNumberFormat="1" applyFont="1" applyBorder="1" applyAlignment="1">
      <alignment horizontal="left" vertical="center" wrapText="1"/>
    </xf>
    <xf numFmtId="0" fontId="26" fillId="0" borderId="21" xfId="14" applyFont="1" applyBorder="1" applyAlignment="1">
      <alignment horizontal="center" vertical="center" wrapText="1"/>
    </xf>
    <xf numFmtId="182" fontId="26" fillId="0" borderId="21" xfId="14" applyNumberFormat="1" applyFont="1" applyBorder="1" applyAlignment="1">
      <alignment horizontal="right" vertical="center" shrinkToFit="1"/>
    </xf>
    <xf numFmtId="49" fontId="26" fillId="4" borderId="21" xfId="14" applyNumberFormat="1" applyFont="1" applyFill="1" applyBorder="1" applyAlignment="1">
      <alignment horizontal="center" vertical="center" wrapText="1"/>
    </xf>
    <xf numFmtId="0" fontId="26" fillId="0" borderId="21" xfId="14" applyFont="1" applyBorder="1" applyAlignment="1">
      <alignment horizontal="center" vertical="center"/>
    </xf>
    <xf numFmtId="49" fontId="29" fillId="4" borderId="21" xfId="14" applyNumberFormat="1" applyFont="1" applyFill="1" applyBorder="1" applyAlignment="1">
      <alignment horizontal="center" vertical="center"/>
    </xf>
    <xf numFmtId="0" fontId="20" fillId="0" borderId="0" xfId="14" applyFont="1" applyFill="1" applyBorder="1" applyAlignment="1">
      <alignment vertical="center"/>
    </xf>
    <xf numFmtId="0" fontId="20" fillId="0" borderId="0" xfId="14" applyFont="1" applyBorder="1" applyAlignment="1">
      <alignment vertical="center"/>
    </xf>
    <xf numFmtId="0" fontId="28" fillId="5" borderId="21" xfId="14" applyFont="1" applyFill="1" applyBorder="1" applyAlignment="1">
      <alignment horizontal="center" vertical="center" wrapText="1"/>
    </xf>
    <xf numFmtId="49" fontId="28" fillId="3" borderId="21" xfId="14" applyNumberFormat="1" applyFont="1" applyFill="1" applyBorder="1" applyAlignment="1">
      <alignment horizontal="left" vertical="center" wrapText="1"/>
    </xf>
    <xf numFmtId="41" fontId="28" fillId="3" borderId="21" xfId="14" applyNumberFormat="1" applyFont="1" applyFill="1" applyBorder="1" applyAlignment="1">
      <alignment horizontal="right" vertical="center"/>
    </xf>
    <xf numFmtId="181" fontId="28" fillId="3" borderId="21" xfId="14" applyNumberFormat="1" applyFont="1" applyFill="1" applyBorder="1" applyAlignment="1">
      <alignment horizontal="left" vertical="center" wrapText="1"/>
    </xf>
    <xf numFmtId="0" fontId="25" fillId="6" borderId="0" xfId="14" applyFont="1" applyFill="1" applyBorder="1" applyAlignment="1">
      <alignment vertical="center"/>
    </xf>
    <xf numFmtId="0" fontId="26" fillId="0" borderId="21" xfId="14" applyFont="1" applyFill="1" applyBorder="1" applyAlignment="1">
      <alignment horizontal="left" vertical="center" wrapText="1"/>
    </xf>
    <xf numFmtId="0" fontId="26" fillId="0" borderId="21" xfId="14" applyFont="1" applyFill="1" applyBorder="1" applyAlignment="1">
      <alignment horizontal="center" vertical="center" wrapText="1"/>
    </xf>
    <xf numFmtId="41" fontId="26" fillId="0" borderId="21" xfId="14" applyNumberFormat="1" applyFont="1" applyFill="1" applyBorder="1" applyAlignment="1">
      <alignment horizontal="right" vertical="center" shrinkToFit="1"/>
    </xf>
    <xf numFmtId="49" fontId="26" fillId="0" borderId="21" xfId="14" applyNumberFormat="1" applyFont="1" applyFill="1" applyBorder="1" applyAlignment="1">
      <alignment horizontal="center" vertical="center" wrapText="1"/>
    </xf>
    <xf numFmtId="49" fontId="29" fillId="0" borderId="21" xfId="14" applyNumberFormat="1" applyFont="1" applyFill="1" applyBorder="1" applyAlignment="1">
      <alignment horizontal="center" vertical="center"/>
    </xf>
    <xf numFmtId="0" fontId="30" fillId="0" borderId="21" xfId="14" applyFont="1" applyFill="1" applyBorder="1" applyAlignment="1">
      <alignment horizontal="center" vertical="center"/>
    </xf>
    <xf numFmtId="0" fontId="26" fillId="0" borderId="0" xfId="14" applyFont="1" applyFill="1" applyBorder="1" applyAlignment="1">
      <alignment vertical="center"/>
    </xf>
    <xf numFmtId="49" fontId="26" fillId="0" borderId="21" xfId="14" applyNumberFormat="1" applyFont="1" applyBorder="1" applyAlignment="1">
      <alignment vertical="center" wrapText="1"/>
    </xf>
    <xf numFmtId="0" fontId="26" fillId="4" borderId="21" xfId="14" applyFont="1" applyFill="1" applyBorder="1" applyAlignment="1">
      <alignment horizontal="center" vertical="center" wrapText="1"/>
    </xf>
    <xf numFmtId="181" fontId="26" fillId="0" borderId="21" xfId="14" applyNumberFormat="1" applyFont="1" applyBorder="1" applyAlignment="1">
      <alignment horizontal="right" vertical="center" shrinkToFit="1"/>
    </xf>
    <xf numFmtId="0" fontId="30" fillId="0" borderId="21" xfId="14" applyFont="1" applyBorder="1" applyAlignment="1">
      <alignment horizontal="center" vertical="center"/>
    </xf>
    <xf numFmtId="41" fontId="26" fillId="0" borderId="21" xfId="14" applyNumberFormat="1" applyFont="1" applyBorder="1" applyAlignment="1">
      <alignment horizontal="right" vertical="center" shrinkToFit="1"/>
    </xf>
    <xf numFmtId="0" fontId="26" fillId="0" borderId="0" xfId="14" applyFont="1" applyBorder="1" applyAlignment="1">
      <alignment vertical="center"/>
    </xf>
    <xf numFmtId="41" fontId="28" fillId="3" borderId="21" xfId="14" applyNumberFormat="1" applyFont="1" applyFill="1" applyBorder="1" applyAlignment="1">
      <alignment horizontal="right" vertical="center" shrinkToFit="1"/>
    </xf>
    <xf numFmtId="49" fontId="32" fillId="3" borderId="21" xfId="14" applyNumberFormat="1" applyFont="1" applyFill="1" applyBorder="1" applyAlignment="1">
      <alignment horizontal="center" vertical="center"/>
    </xf>
    <xf numFmtId="0" fontId="28" fillId="0" borderId="0" xfId="14" applyFont="1" applyFill="1" applyBorder="1" applyAlignment="1">
      <alignment vertical="center"/>
    </xf>
    <xf numFmtId="0" fontId="28" fillId="6" borderId="0" xfId="14" applyFont="1" applyFill="1" applyBorder="1" applyAlignment="1">
      <alignment vertical="center"/>
    </xf>
    <xf numFmtId="0" fontId="26" fillId="0" borderId="21" xfId="14" applyFont="1" applyBorder="1" applyAlignment="1">
      <alignment horizontal="distributed" vertical="center" wrapText="1" justifyLastLine="1"/>
    </xf>
    <xf numFmtId="0" fontId="20" fillId="0" borderId="21" xfId="14" applyFont="1" applyBorder="1" applyAlignment="1">
      <alignment horizontal="distributed" vertical="center" wrapText="1" justifyLastLine="1"/>
    </xf>
    <xf numFmtId="0" fontId="28" fillId="5" borderId="22" xfId="14" applyFont="1" applyFill="1" applyBorder="1" applyAlignment="1">
      <alignment horizontal="center" vertical="center" wrapText="1"/>
    </xf>
    <xf numFmtId="0" fontId="28" fillId="5" borderId="22" xfId="14" applyFont="1" applyFill="1" applyBorder="1" applyAlignment="1">
      <alignment horizontal="left" vertical="center" wrapText="1"/>
    </xf>
    <xf numFmtId="41" fontId="28" fillId="5" borderId="22" xfId="14" applyNumberFormat="1" applyFont="1" applyFill="1" applyBorder="1" applyAlignment="1">
      <alignment horizontal="right" vertical="center" shrinkToFit="1"/>
    </xf>
    <xf numFmtId="49" fontId="28" fillId="5" borderId="22" xfId="14" applyNumberFormat="1" applyFont="1" applyFill="1" applyBorder="1" applyAlignment="1">
      <alignment horizontal="center" vertical="center" wrapText="1"/>
    </xf>
    <xf numFmtId="49" fontId="32" fillId="5" borderId="22" xfId="14" applyNumberFormat="1" applyFont="1" applyFill="1" applyBorder="1" applyAlignment="1">
      <alignment horizontal="center" vertical="center"/>
    </xf>
    <xf numFmtId="0" fontId="28" fillId="5" borderId="22" xfId="14" applyFont="1" applyFill="1" applyBorder="1" applyAlignment="1">
      <alignment horizontal="center" vertical="center"/>
    </xf>
    <xf numFmtId="0" fontId="26" fillId="0" borderId="21" xfId="14" applyNumberFormat="1" applyFont="1" applyBorder="1" applyAlignment="1">
      <alignment horizontal="left" vertical="center" wrapText="1"/>
    </xf>
    <xf numFmtId="41" fontId="26" fillId="0" borderId="21" xfId="14" applyNumberFormat="1" applyFont="1" applyBorder="1" applyAlignment="1">
      <alignment horizontal="right" vertical="center"/>
    </xf>
    <xf numFmtId="0" fontId="33" fillId="4" borderId="21" xfId="14" applyFont="1" applyFill="1" applyBorder="1" applyAlignment="1">
      <alignment horizontal="left" vertical="center" wrapText="1"/>
    </xf>
    <xf numFmtId="41" fontId="33" fillId="4" borderId="21" xfId="14" applyNumberFormat="1" applyFont="1" applyFill="1" applyBorder="1" applyAlignment="1">
      <alignment vertical="center"/>
    </xf>
    <xf numFmtId="0" fontId="33" fillId="4" borderId="21" xfId="14" applyFont="1" applyFill="1" applyBorder="1" applyAlignment="1">
      <alignment vertical="center" wrapText="1"/>
    </xf>
    <xf numFmtId="0" fontId="33" fillId="4" borderId="21" xfId="14" applyFont="1" applyFill="1" applyBorder="1" applyAlignment="1">
      <alignment horizontal="center" vertical="center" wrapText="1"/>
    </xf>
    <xf numFmtId="0" fontId="21" fillId="0" borderId="0" xfId="14" applyFont="1" applyFill="1" applyBorder="1" applyAlignment="1">
      <alignment vertical="center"/>
    </xf>
    <xf numFmtId="0" fontId="21" fillId="4" borderId="0" xfId="14" applyFont="1" applyFill="1" applyBorder="1" applyAlignment="1">
      <alignment vertical="center"/>
    </xf>
    <xf numFmtId="41" fontId="26" fillId="0" borderId="21" xfId="14" applyNumberFormat="1" applyFont="1" applyBorder="1" applyAlignment="1">
      <alignment vertical="center"/>
    </xf>
    <xf numFmtId="0" fontId="26" fillId="0" borderId="21" xfId="14" applyFont="1" applyBorder="1" applyAlignment="1">
      <alignment vertical="center" wrapText="1"/>
    </xf>
    <xf numFmtId="0" fontId="26" fillId="0" borderId="21" xfId="14" applyNumberFormat="1" applyFont="1" applyFill="1" applyBorder="1" applyAlignment="1">
      <alignment horizontal="left" vertical="center" wrapText="1"/>
    </xf>
    <xf numFmtId="41" fontId="26" fillId="0" borderId="21" xfId="14" applyNumberFormat="1" applyFont="1" applyFill="1" applyBorder="1" applyAlignment="1">
      <alignment vertical="center"/>
    </xf>
    <xf numFmtId="0" fontId="26" fillId="0" borderId="21" xfId="14" applyFont="1" applyFill="1" applyBorder="1" applyAlignment="1">
      <alignment horizontal="distributed" vertical="center" wrapText="1" justifyLastLine="1"/>
    </xf>
    <xf numFmtId="0" fontId="26" fillId="0" borderId="21" xfId="14" applyFont="1" applyFill="1" applyBorder="1" applyAlignment="1">
      <alignment vertical="center" wrapText="1"/>
    </xf>
    <xf numFmtId="0" fontId="33" fillId="0" borderId="21" xfId="14" applyFont="1" applyFill="1" applyBorder="1" applyAlignment="1">
      <alignment horizontal="left" vertical="center" wrapText="1"/>
    </xf>
    <xf numFmtId="0" fontId="33" fillId="0" borderId="21" xfId="14" applyFont="1" applyFill="1" applyBorder="1" applyAlignment="1">
      <alignment horizontal="center" vertical="center" wrapText="1"/>
    </xf>
    <xf numFmtId="0" fontId="30" fillId="3" borderId="21" xfId="14" applyFont="1" applyFill="1" applyBorder="1" applyAlignment="1">
      <alignment horizontal="left" vertical="center" wrapText="1"/>
    </xf>
    <xf numFmtId="0" fontId="30" fillId="3" borderId="21" xfId="14" applyFont="1" applyFill="1" applyBorder="1" applyAlignment="1">
      <alignment horizontal="center" vertical="center" wrapText="1"/>
    </xf>
    <xf numFmtId="181" fontId="28" fillId="3" borderId="21" xfId="14" applyNumberFormat="1" applyFont="1" applyFill="1" applyBorder="1" applyAlignment="1">
      <alignment horizontal="right" vertical="center" shrinkToFit="1"/>
    </xf>
    <xf numFmtId="49" fontId="30" fillId="3" borderId="21" xfId="14" applyNumberFormat="1" applyFont="1" applyFill="1" applyBorder="1" applyAlignment="1">
      <alignment horizontal="center" vertical="center" wrapText="1"/>
    </xf>
    <xf numFmtId="49" fontId="34" fillId="3" borderId="21" xfId="14" applyNumberFormat="1" applyFont="1" applyFill="1" applyBorder="1" applyAlignment="1">
      <alignment horizontal="center" vertical="center"/>
    </xf>
    <xf numFmtId="0" fontId="30" fillId="3" borderId="21" xfId="14" applyFont="1" applyFill="1" applyBorder="1" applyAlignment="1">
      <alignment horizontal="center" vertical="center"/>
    </xf>
    <xf numFmtId="0" fontId="35" fillId="0" borderId="0" xfId="14" applyFont="1" applyFill="1" applyBorder="1" applyAlignment="1">
      <alignment vertical="center"/>
    </xf>
    <xf numFmtId="0" fontId="35" fillId="4" borderId="0" xfId="14" applyFont="1" applyFill="1" applyBorder="1" applyAlignment="1">
      <alignment vertical="center"/>
    </xf>
    <xf numFmtId="0" fontId="26" fillId="4" borderId="21" xfId="14" applyFont="1" applyFill="1" applyBorder="1" applyAlignment="1">
      <alignment horizontal="left" vertical="center" wrapText="1"/>
    </xf>
    <xf numFmtId="181" fontId="26" fillId="4" borderId="21" xfId="14" applyNumberFormat="1" applyFont="1" applyFill="1" applyBorder="1" applyAlignment="1">
      <alignment horizontal="right" vertical="center" shrinkToFit="1"/>
    </xf>
    <xf numFmtId="183" fontId="26" fillId="0" borderId="21" xfId="14" applyNumberFormat="1" applyFont="1" applyBorder="1" applyAlignment="1">
      <alignment horizontal="left" vertical="center" wrapText="1"/>
    </xf>
    <xf numFmtId="0" fontId="28" fillId="4" borderId="0" xfId="14" applyFont="1" applyFill="1" applyBorder="1" applyAlignment="1">
      <alignment vertical="center"/>
    </xf>
    <xf numFmtId="0" fontId="26" fillId="0" borderId="21" xfId="14" applyFont="1" applyBorder="1" applyAlignment="1">
      <alignment horizontal="left" vertical="center"/>
    </xf>
    <xf numFmtId="41" fontId="26" fillId="4" borderId="21" xfId="14" applyNumberFormat="1" applyFont="1" applyFill="1" applyBorder="1" applyAlignment="1">
      <alignment horizontal="right" vertical="center" shrinkToFit="1"/>
    </xf>
    <xf numFmtId="49" fontId="26" fillId="0" borderId="21" xfId="14" applyNumberFormat="1" applyFont="1" applyBorder="1" applyAlignment="1">
      <alignment horizontal="center" vertical="center" wrapText="1"/>
    </xf>
    <xf numFmtId="0" fontId="30" fillId="0" borderId="0" xfId="14" applyFont="1" applyFill="1" applyBorder="1" applyAlignment="1">
      <alignment vertical="center"/>
    </xf>
    <xf numFmtId="0" fontId="30" fillId="4" borderId="0" xfId="14" applyFont="1" applyFill="1" applyBorder="1" applyAlignment="1">
      <alignment vertical="center"/>
    </xf>
    <xf numFmtId="49" fontId="26" fillId="0" borderId="23" xfId="14" applyNumberFormat="1" applyFont="1" applyBorder="1" applyAlignment="1">
      <alignment horizontal="left" vertical="center" wrapText="1"/>
    </xf>
    <xf numFmtId="49" fontId="26" fillId="0" borderId="23" xfId="14" applyNumberFormat="1" applyFont="1" applyBorder="1" applyAlignment="1">
      <alignment horizontal="center" vertical="center" wrapText="1"/>
    </xf>
    <xf numFmtId="3" fontId="26" fillId="0" borderId="24" xfId="14" applyNumberFormat="1" applyFont="1" applyBorder="1" applyAlignment="1">
      <alignment horizontal="left" vertical="center" wrapText="1"/>
    </xf>
    <xf numFmtId="0" fontId="26" fillId="0" borderId="25" xfId="14" applyFont="1" applyBorder="1" applyAlignment="1">
      <alignment horizontal="left" vertical="center"/>
    </xf>
    <xf numFmtId="0" fontId="26" fillId="0" borderId="0" xfId="14" applyFont="1" applyFill="1" applyAlignment="1">
      <alignment horizontal="left" vertical="center"/>
    </xf>
    <xf numFmtId="0" fontId="26" fillId="0" borderId="0" xfId="14" applyFont="1" applyAlignment="1">
      <alignment horizontal="left" vertical="center"/>
    </xf>
    <xf numFmtId="183" fontId="26" fillId="4" borderId="21" xfId="14" applyNumberFormat="1" applyFont="1" applyFill="1" applyBorder="1" applyAlignment="1">
      <alignment horizontal="left" vertical="center" wrapText="1"/>
    </xf>
    <xf numFmtId="183" fontId="26" fillId="4" borderId="21" xfId="14" applyNumberFormat="1" applyFont="1" applyFill="1" applyBorder="1" applyAlignment="1">
      <alignment horizontal="center" vertical="center" wrapText="1"/>
    </xf>
    <xf numFmtId="0" fontId="26" fillId="4" borderId="0" xfId="14" applyFont="1" applyFill="1" applyBorder="1" applyAlignment="1">
      <alignment vertical="center"/>
    </xf>
    <xf numFmtId="49" fontId="26" fillId="4" borderId="21" xfId="14" applyNumberFormat="1" applyFont="1" applyFill="1" applyBorder="1" applyAlignment="1">
      <alignment horizontal="left" vertical="center" wrapText="1"/>
    </xf>
    <xf numFmtId="184" fontId="26" fillId="4" borderId="21" xfId="14" applyNumberFormat="1" applyFont="1" applyFill="1" applyBorder="1" applyAlignment="1">
      <alignment horizontal="center" vertical="center"/>
    </xf>
    <xf numFmtId="0" fontId="26" fillId="4" borderId="21" xfId="14" applyFont="1" applyFill="1" applyBorder="1" applyAlignment="1">
      <alignment horizontal="center" vertical="center"/>
    </xf>
    <xf numFmtId="0" fontId="26" fillId="0" borderId="27" xfId="14" applyFont="1" applyFill="1" applyBorder="1" applyAlignment="1">
      <alignment vertical="center"/>
    </xf>
    <xf numFmtId="0" fontId="26" fillId="4" borderId="27" xfId="14" applyFont="1" applyFill="1" applyBorder="1" applyAlignment="1">
      <alignment vertical="center"/>
    </xf>
    <xf numFmtId="0" fontId="29" fillId="4" borderId="21" xfId="14" applyFont="1" applyFill="1" applyBorder="1" applyAlignment="1">
      <alignment horizontal="center" vertical="center"/>
    </xf>
    <xf numFmtId="0" fontId="32" fillId="3" borderId="21" xfId="14" applyFont="1" applyFill="1" applyBorder="1" applyAlignment="1">
      <alignment horizontal="center" vertical="center"/>
    </xf>
    <xf numFmtId="0" fontId="25" fillId="4" borderId="0" xfId="14" applyFont="1" applyFill="1" applyBorder="1" applyAlignment="1">
      <alignment vertical="center"/>
    </xf>
    <xf numFmtId="0" fontId="26" fillId="4" borderId="21" xfId="14" applyFont="1" applyFill="1" applyBorder="1" applyAlignment="1">
      <alignment vertical="center" wrapText="1"/>
    </xf>
    <xf numFmtId="0" fontId="26" fillId="2" borderId="21" xfId="14" applyFont="1" applyFill="1" applyBorder="1" applyAlignment="1">
      <alignment vertical="center" wrapText="1"/>
    </xf>
    <xf numFmtId="41" fontId="26" fillId="0" borderId="21" xfId="15" applyNumberFormat="1" applyFont="1" applyBorder="1" applyAlignment="1">
      <alignment horizontal="center" vertical="center"/>
    </xf>
    <xf numFmtId="0" fontId="26" fillId="0" borderId="21" xfId="14" applyFont="1" applyFill="1" applyBorder="1" applyAlignment="1">
      <alignment horizontal="center" vertical="center"/>
    </xf>
    <xf numFmtId="0" fontId="37" fillId="0" borderId="0" xfId="14" applyFont="1" applyFill="1" applyAlignment="1">
      <alignment vertical="center" wrapText="1"/>
    </xf>
    <xf numFmtId="0" fontId="37" fillId="2" borderId="0" xfId="14" applyFont="1" applyFill="1" applyAlignment="1">
      <alignment vertical="center" wrapText="1"/>
    </xf>
    <xf numFmtId="41" fontId="26" fillId="0" borderId="21" xfId="15" applyNumberFormat="1" applyFont="1" applyFill="1" applyBorder="1" applyAlignment="1">
      <alignment horizontal="center" vertical="center"/>
    </xf>
    <xf numFmtId="0" fontId="37" fillId="0" borderId="0" xfId="14" applyFont="1" applyFill="1" applyAlignment="1">
      <alignment vertical="center"/>
    </xf>
    <xf numFmtId="0" fontId="37" fillId="2" borderId="0" xfId="14" applyFont="1" applyFill="1" applyAlignment="1">
      <alignment vertical="center"/>
    </xf>
    <xf numFmtId="0" fontId="28" fillId="3" borderId="21" xfId="14" applyNumberFormat="1" applyFont="1" applyFill="1" applyBorder="1" applyAlignment="1">
      <alignment horizontal="center" vertical="center" wrapText="1"/>
    </xf>
    <xf numFmtId="0" fontId="28" fillId="3" borderId="21" xfId="14" applyFont="1" applyFill="1" applyBorder="1" applyAlignment="1">
      <alignment vertical="center" wrapText="1"/>
    </xf>
    <xf numFmtId="0" fontId="28" fillId="3" borderId="0" xfId="14" applyFont="1" applyFill="1" applyBorder="1" applyAlignment="1">
      <alignment vertical="center"/>
    </xf>
    <xf numFmtId="0" fontId="29" fillId="0" borderId="21" xfId="14" applyFont="1" applyFill="1" applyBorder="1" applyAlignment="1">
      <alignment horizontal="center" vertical="center"/>
    </xf>
    <xf numFmtId="0" fontId="26" fillId="0" borderId="26" xfId="14" applyFont="1" applyBorder="1" applyAlignment="1">
      <alignment vertical="center" wrapText="1"/>
    </xf>
    <xf numFmtId="0" fontId="26" fillId="0" borderId="26" xfId="14" applyFont="1" applyBorder="1" applyAlignment="1">
      <alignment horizontal="center" vertical="center" wrapText="1"/>
    </xf>
    <xf numFmtId="0" fontId="19" fillId="0" borderId="26" xfId="14" applyBorder="1" applyAlignment="1">
      <alignment vertical="center"/>
    </xf>
    <xf numFmtId="0" fontId="26" fillId="4" borderId="21" xfId="14" applyNumberFormat="1" applyFont="1" applyFill="1" applyBorder="1" applyAlignment="1">
      <alignment horizontal="left" vertical="center" wrapText="1"/>
    </xf>
    <xf numFmtId="41" fontId="26" fillId="0" borderId="21" xfId="14" applyNumberFormat="1" applyFont="1" applyBorder="1" applyAlignment="1">
      <alignment vertical="center" shrinkToFit="1"/>
    </xf>
    <xf numFmtId="0" fontId="26" fillId="0" borderId="21" xfId="14" applyFont="1" applyBorder="1" applyAlignment="1">
      <alignment vertical="center" wrapText="1" shrinkToFit="1"/>
    </xf>
    <xf numFmtId="0" fontId="38" fillId="0" borderId="0" xfId="14" applyFont="1" applyFill="1" applyAlignment="1">
      <alignment vertical="center" wrapText="1"/>
    </xf>
    <xf numFmtId="0" fontId="38" fillId="0" borderId="0" xfId="14" applyFont="1" applyAlignment="1">
      <alignment vertical="center" wrapText="1"/>
    </xf>
    <xf numFmtId="0" fontId="26" fillId="0" borderId="21" xfId="14" applyNumberFormat="1" applyFont="1" applyBorder="1" applyAlignment="1">
      <alignment horizontal="left" vertical="center"/>
    </xf>
    <xf numFmtId="49" fontId="26" fillId="4" borderId="21" xfId="14" applyNumberFormat="1" applyFont="1" applyFill="1" applyBorder="1" applyAlignment="1">
      <alignment vertical="center" wrapText="1"/>
    </xf>
    <xf numFmtId="41" fontId="26" fillId="4" borderId="21" xfId="14" applyNumberFormat="1" applyFont="1" applyFill="1" applyBorder="1" applyAlignment="1">
      <alignment vertical="center"/>
    </xf>
    <xf numFmtId="0" fontId="26" fillId="0" borderId="21" xfId="14" applyFont="1" applyBorder="1" applyAlignment="1">
      <alignment horizontal="distributed" vertical="center" wrapText="1"/>
    </xf>
    <xf numFmtId="0" fontId="26" fillId="0" borderId="0" xfId="14" applyFont="1" applyBorder="1" applyAlignment="1">
      <alignment horizontal="center" vertical="center"/>
    </xf>
    <xf numFmtId="0" fontId="26" fillId="0" borderId="0" xfId="14" applyFont="1" applyBorder="1" applyAlignment="1">
      <alignment horizontal="left" vertical="center"/>
    </xf>
    <xf numFmtId="41" fontId="26" fillId="0" borderId="0" xfId="14" applyNumberFormat="1" applyFont="1" applyBorder="1" applyAlignment="1">
      <alignment vertical="center"/>
    </xf>
    <xf numFmtId="0" fontId="4" fillId="0" borderId="0" xfId="0" applyFont="1" applyFill="1" applyBorder="1" applyAlignment="1">
      <alignment horizontal="center" vertical="center"/>
    </xf>
    <xf numFmtId="0" fontId="26" fillId="0" borderId="22" xfId="14" applyFont="1" applyFill="1" applyBorder="1" applyAlignment="1">
      <alignment horizontal="center" vertical="center"/>
    </xf>
    <xf numFmtId="0" fontId="19" fillId="0" borderId="26" xfId="14" applyBorder="1" applyAlignment="1">
      <alignment vertical="center"/>
    </xf>
    <xf numFmtId="49" fontId="29" fillId="0" borderId="22" xfId="14" applyNumberFormat="1" applyFont="1" applyFill="1" applyBorder="1" applyAlignment="1">
      <alignment horizontal="center" vertical="center"/>
    </xf>
    <xf numFmtId="0" fontId="28" fillId="0" borderId="21" xfId="14" applyFont="1" applyBorder="1" applyAlignment="1">
      <alignment horizontal="center" vertical="center" wrapText="1"/>
    </xf>
    <xf numFmtId="0" fontId="6" fillId="0" borderId="2" xfId="14" applyFont="1" applyFill="1" applyBorder="1" applyAlignment="1">
      <alignment horizontal="center" vertical="center" wrapText="1"/>
    </xf>
    <xf numFmtId="0" fontId="19" fillId="0" borderId="7" xfId="14" applyFill="1" applyBorder="1" applyAlignment="1">
      <alignment vertical="center"/>
    </xf>
    <xf numFmtId="0" fontId="26" fillId="4" borderId="22" xfId="14" applyFont="1" applyFill="1" applyBorder="1" applyAlignment="1">
      <alignment horizontal="left" vertical="center" wrapText="1"/>
    </xf>
    <xf numFmtId="0" fontId="26" fillId="0" borderId="22" xfId="14" applyFont="1" applyFill="1" applyBorder="1" applyAlignment="1">
      <alignment vertical="center" wrapText="1"/>
    </xf>
    <xf numFmtId="0" fontId="26" fillId="0" borderId="22" xfId="14" applyFont="1" applyFill="1" applyBorder="1" applyAlignment="1">
      <alignment horizontal="center" vertical="center" wrapText="1"/>
    </xf>
    <xf numFmtId="41" fontId="26" fillId="4" borderId="22" xfId="9" applyNumberFormat="1" applyFont="1" applyFill="1" applyBorder="1" applyAlignment="1">
      <alignment horizontal="right" vertical="center" shrinkToFit="1"/>
    </xf>
    <xf numFmtId="41" fontId="26" fillId="4" borderId="26" xfId="9" applyNumberFormat="1" applyFont="1" applyFill="1" applyBorder="1" applyAlignment="1">
      <alignment horizontal="right" vertical="center" shrinkToFit="1"/>
    </xf>
    <xf numFmtId="0" fontId="26" fillId="0" borderId="22" xfId="14" applyFont="1" applyFill="1" applyBorder="1" applyAlignment="1">
      <alignment horizontal="distributed" vertical="center" wrapText="1"/>
    </xf>
    <xf numFmtId="0" fontId="4" fillId="0" borderId="0" xfId="14" applyFont="1" applyFill="1" applyBorder="1" applyAlignment="1">
      <alignment horizontal="center" vertical="center"/>
    </xf>
    <xf numFmtId="0" fontId="19" fillId="0" borderId="0" xfId="14" applyAlignment="1">
      <alignment vertical="center"/>
    </xf>
    <xf numFmtId="0" fontId="6" fillId="0" borderId="1" xfId="14" applyFont="1" applyFill="1" applyBorder="1" applyAlignment="1">
      <alignment horizontal="center" vertical="center"/>
    </xf>
    <xf numFmtId="49" fontId="28" fillId="0" borderId="21" xfId="14" applyNumberFormat="1" applyFont="1" applyBorder="1" applyAlignment="1">
      <alignment horizontal="center" vertical="center" wrapText="1"/>
    </xf>
    <xf numFmtId="41" fontId="28" fillId="0" borderId="21" xfId="14" applyNumberFormat="1" applyFont="1" applyBorder="1" applyAlignment="1">
      <alignment horizontal="center" vertical="center"/>
    </xf>
    <xf numFmtId="0" fontId="28" fillId="0" borderId="21" xfId="14" applyFont="1" applyBorder="1" applyAlignment="1">
      <alignment horizontal="center" vertical="center" wrapText="1" justifyLastLine="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182" fontId="0" fillId="0" borderId="2" xfId="0" applyNumberFormat="1" applyFill="1" applyBorder="1">
      <alignment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4" fillId="0" borderId="3" xfId="0" applyFont="1" applyFill="1" applyBorder="1">
      <alignment vertical="center"/>
    </xf>
    <xf numFmtId="0" fontId="24" fillId="0" borderId="10" xfId="0" applyFont="1" applyFill="1" applyBorder="1">
      <alignment vertical="center"/>
    </xf>
    <xf numFmtId="0" fontId="24" fillId="0" borderId="11" xfId="0" applyFont="1" applyFill="1" applyBorder="1">
      <alignment vertical="center"/>
    </xf>
    <xf numFmtId="0" fontId="0" fillId="0" borderId="2" xfId="0" applyFill="1" applyBorder="1">
      <alignment vertical="center"/>
    </xf>
    <xf numFmtId="0" fontId="24" fillId="0" borderId="12" xfId="0" applyFont="1" applyFill="1" applyBorder="1">
      <alignment vertical="center"/>
    </xf>
    <xf numFmtId="0" fontId="24" fillId="0" borderId="13" xfId="0" applyFont="1" applyFill="1" applyBorder="1">
      <alignment vertical="center"/>
    </xf>
    <xf numFmtId="0" fontId="24" fillId="0" borderId="14" xfId="0" applyFont="1" applyFill="1" applyBorder="1">
      <alignment vertical="center"/>
    </xf>
    <xf numFmtId="0" fontId="0" fillId="0" borderId="15" xfId="0" applyFill="1" applyBorder="1">
      <alignment vertical="center"/>
    </xf>
    <xf numFmtId="0" fontId="24" fillId="0" borderId="15" xfId="0" applyFont="1" applyFill="1" applyBorder="1">
      <alignment vertical="center"/>
    </xf>
    <xf numFmtId="0" fontId="10" fillId="0" borderId="2" xfId="0" applyFont="1" applyFill="1" applyBorder="1" applyAlignment="1">
      <alignment horizontal="center" vertical="center" wrapText="1"/>
    </xf>
    <xf numFmtId="0" fontId="24" fillId="0" borderId="2" xfId="0" applyFont="1" applyFill="1" applyBorder="1">
      <alignment vertical="center"/>
    </xf>
    <xf numFmtId="0" fontId="24"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4" fillId="0" borderId="15" xfId="0" applyFont="1" applyFill="1" applyBorder="1" applyAlignment="1">
      <alignment vertical="center" wrapText="1"/>
    </xf>
    <xf numFmtId="176" fontId="23" fillId="0" borderId="12" xfId="1"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8"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2" xfId="1" applyNumberFormat="1" applyFont="1" applyFill="1" applyBorder="1" applyAlignment="1" applyProtection="1">
      <alignment horizontal="center" vertical="center" wrapText="1"/>
    </xf>
    <xf numFmtId="0" fontId="0" fillId="0" borderId="11" xfId="0" applyFill="1" applyBorder="1">
      <alignment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0" fillId="0" borderId="1" xfId="0" applyFill="1" applyBorder="1">
      <alignment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cellXfs>
  <cellStyles count="16">
    <cellStyle name="Excel_BuiltIn_Comma" xfId="1"/>
    <cellStyle name="Heading" xfId="2"/>
    <cellStyle name="Heading1" xfId="3"/>
    <cellStyle name="Result" xfId="4"/>
    <cellStyle name="Result2" xfId="5"/>
    <cellStyle name="一般" xfId="0" builtinId="0" customBuiltin="1"/>
    <cellStyle name="一般 2" xfId="7"/>
    <cellStyle name="一般 2 2" xfId="15"/>
    <cellStyle name="一般 3" xfId="8"/>
    <cellStyle name="一般 4" xfId="14"/>
    <cellStyle name="一般_Sheet1" xfId="11"/>
    <cellStyle name="一般_民間" xfId="13"/>
    <cellStyle name="一般_民間_1" xfId="9"/>
    <cellStyle name="一般_民間_2" xfId="10"/>
    <cellStyle name="一般_民間第三季" xfId="12"/>
    <cellStyle name="千分位 2" xfId="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62"/>
  <sheetViews>
    <sheetView tabSelected="1" zoomScaleNormal="100" zoomScaleSheetLayoutView="85" workbookViewId="0">
      <pane ySplit="5" topLeftCell="A108" activePane="bottomLeft" state="frozen"/>
      <selection pane="bottomLeft" activeCell="E7" sqref="E7"/>
    </sheetView>
  </sheetViews>
  <sheetFormatPr defaultRowHeight="14.25" x14ac:dyDescent="0.25"/>
  <cols>
    <col min="1" max="1" width="30.625" style="215" customWidth="1"/>
    <col min="2" max="2" width="30.75" style="127" customWidth="1"/>
    <col min="3" max="3" width="26.625" style="216" customWidth="1"/>
    <col min="4" max="4" width="16.625" style="127" customWidth="1"/>
    <col min="5" max="5" width="14.75" style="217" customWidth="1"/>
    <col min="6" max="6" width="10.25" style="127" customWidth="1"/>
    <col min="7" max="7" width="16.375" style="127" customWidth="1"/>
    <col min="8" max="9" width="8.625" style="127" customWidth="1"/>
    <col min="10" max="52" width="9" style="121"/>
    <col min="53" max="256" width="9" style="127"/>
    <col min="257" max="257" width="30.625" style="127" customWidth="1"/>
    <col min="258" max="258" width="30.75" style="127" customWidth="1"/>
    <col min="259" max="259" width="26.625" style="127" customWidth="1"/>
    <col min="260" max="260" width="16.625" style="127" customWidth="1"/>
    <col min="261" max="261" width="14.75" style="127" customWidth="1"/>
    <col min="262" max="262" width="10.25" style="127" customWidth="1"/>
    <col min="263" max="263" width="16.375" style="127" customWidth="1"/>
    <col min="264" max="265" width="8.625" style="127" customWidth="1"/>
    <col min="266" max="512" width="9" style="127"/>
    <col min="513" max="513" width="30.625" style="127" customWidth="1"/>
    <col min="514" max="514" width="30.75" style="127" customWidth="1"/>
    <col min="515" max="515" width="26.625" style="127" customWidth="1"/>
    <col min="516" max="516" width="16.625" style="127" customWidth="1"/>
    <col min="517" max="517" width="14.75" style="127" customWidth="1"/>
    <col min="518" max="518" width="10.25" style="127" customWidth="1"/>
    <col min="519" max="519" width="16.375" style="127" customWidth="1"/>
    <col min="520" max="521" width="8.625" style="127" customWidth="1"/>
    <col min="522" max="768" width="9" style="127"/>
    <col min="769" max="769" width="30.625" style="127" customWidth="1"/>
    <col min="770" max="770" width="30.75" style="127" customWidth="1"/>
    <col min="771" max="771" width="26.625" style="127" customWidth="1"/>
    <col min="772" max="772" width="16.625" style="127" customWidth="1"/>
    <col min="773" max="773" width="14.75" style="127" customWidth="1"/>
    <col min="774" max="774" width="10.25" style="127" customWidth="1"/>
    <col min="775" max="775" width="16.375" style="127" customWidth="1"/>
    <col min="776" max="777" width="8.625" style="127" customWidth="1"/>
    <col min="778" max="1024" width="9" style="127"/>
    <col min="1025" max="1025" width="30.625" style="127" customWidth="1"/>
    <col min="1026" max="1026" width="30.75" style="127" customWidth="1"/>
    <col min="1027" max="1027" width="26.625" style="127" customWidth="1"/>
    <col min="1028" max="1028" width="16.625" style="127" customWidth="1"/>
    <col min="1029" max="1029" width="14.75" style="127" customWidth="1"/>
    <col min="1030" max="1030" width="10.25" style="127" customWidth="1"/>
    <col min="1031" max="1031" width="16.375" style="127" customWidth="1"/>
    <col min="1032" max="1033" width="8.625" style="127" customWidth="1"/>
    <col min="1034" max="1280" width="9" style="127"/>
    <col min="1281" max="1281" width="30.625" style="127" customWidth="1"/>
    <col min="1282" max="1282" width="30.75" style="127" customWidth="1"/>
    <col min="1283" max="1283" width="26.625" style="127" customWidth="1"/>
    <col min="1284" max="1284" width="16.625" style="127" customWidth="1"/>
    <col min="1285" max="1285" width="14.75" style="127" customWidth="1"/>
    <col min="1286" max="1286" width="10.25" style="127" customWidth="1"/>
    <col min="1287" max="1287" width="16.375" style="127" customWidth="1"/>
    <col min="1288" max="1289" width="8.625" style="127" customWidth="1"/>
    <col min="1290" max="1536" width="9" style="127"/>
    <col min="1537" max="1537" width="30.625" style="127" customWidth="1"/>
    <col min="1538" max="1538" width="30.75" style="127" customWidth="1"/>
    <col min="1539" max="1539" width="26.625" style="127" customWidth="1"/>
    <col min="1540" max="1540" width="16.625" style="127" customWidth="1"/>
    <col min="1541" max="1541" width="14.75" style="127" customWidth="1"/>
    <col min="1542" max="1542" width="10.25" style="127" customWidth="1"/>
    <col min="1543" max="1543" width="16.375" style="127" customWidth="1"/>
    <col min="1544" max="1545" width="8.625" style="127" customWidth="1"/>
    <col min="1546" max="1792" width="9" style="127"/>
    <col min="1793" max="1793" width="30.625" style="127" customWidth="1"/>
    <col min="1794" max="1794" width="30.75" style="127" customWidth="1"/>
    <col min="1795" max="1795" width="26.625" style="127" customWidth="1"/>
    <col min="1796" max="1796" width="16.625" style="127" customWidth="1"/>
    <col min="1797" max="1797" width="14.75" style="127" customWidth="1"/>
    <col min="1798" max="1798" width="10.25" style="127" customWidth="1"/>
    <col min="1799" max="1799" width="16.375" style="127" customWidth="1"/>
    <col min="1800" max="1801" width="8.625" style="127" customWidth="1"/>
    <col min="1802" max="2048" width="9" style="127"/>
    <col min="2049" max="2049" width="30.625" style="127" customWidth="1"/>
    <col min="2050" max="2050" width="30.75" style="127" customWidth="1"/>
    <col min="2051" max="2051" width="26.625" style="127" customWidth="1"/>
    <col min="2052" max="2052" width="16.625" style="127" customWidth="1"/>
    <col min="2053" max="2053" width="14.75" style="127" customWidth="1"/>
    <col min="2054" max="2054" width="10.25" style="127" customWidth="1"/>
    <col min="2055" max="2055" width="16.375" style="127" customWidth="1"/>
    <col min="2056" max="2057" width="8.625" style="127" customWidth="1"/>
    <col min="2058" max="2304" width="9" style="127"/>
    <col min="2305" max="2305" width="30.625" style="127" customWidth="1"/>
    <col min="2306" max="2306" width="30.75" style="127" customWidth="1"/>
    <col min="2307" max="2307" width="26.625" style="127" customWidth="1"/>
    <col min="2308" max="2308" width="16.625" style="127" customWidth="1"/>
    <col min="2309" max="2309" width="14.75" style="127" customWidth="1"/>
    <col min="2310" max="2310" width="10.25" style="127" customWidth="1"/>
    <col min="2311" max="2311" width="16.375" style="127" customWidth="1"/>
    <col min="2312" max="2313" width="8.625" style="127" customWidth="1"/>
    <col min="2314" max="2560" width="9" style="127"/>
    <col min="2561" max="2561" width="30.625" style="127" customWidth="1"/>
    <col min="2562" max="2562" width="30.75" style="127" customWidth="1"/>
    <col min="2563" max="2563" width="26.625" style="127" customWidth="1"/>
    <col min="2564" max="2564" width="16.625" style="127" customWidth="1"/>
    <col min="2565" max="2565" width="14.75" style="127" customWidth="1"/>
    <col min="2566" max="2566" width="10.25" style="127" customWidth="1"/>
    <col min="2567" max="2567" width="16.375" style="127" customWidth="1"/>
    <col min="2568" max="2569" width="8.625" style="127" customWidth="1"/>
    <col min="2570" max="2816" width="9" style="127"/>
    <col min="2817" max="2817" width="30.625" style="127" customWidth="1"/>
    <col min="2818" max="2818" width="30.75" style="127" customWidth="1"/>
    <col min="2819" max="2819" width="26.625" style="127" customWidth="1"/>
    <col min="2820" max="2820" width="16.625" style="127" customWidth="1"/>
    <col min="2821" max="2821" width="14.75" style="127" customWidth="1"/>
    <col min="2822" max="2822" width="10.25" style="127" customWidth="1"/>
    <col min="2823" max="2823" width="16.375" style="127" customWidth="1"/>
    <col min="2824" max="2825" width="8.625" style="127" customWidth="1"/>
    <col min="2826" max="3072" width="9" style="127"/>
    <col min="3073" max="3073" width="30.625" style="127" customWidth="1"/>
    <col min="3074" max="3074" width="30.75" style="127" customWidth="1"/>
    <col min="3075" max="3075" width="26.625" style="127" customWidth="1"/>
    <col min="3076" max="3076" width="16.625" style="127" customWidth="1"/>
    <col min="3077" max="3077" width="14.75" style="127" customWidth="1"/>
    <col min="3078" max="3078" width="10.25" style="127" customWidth="1"/>
    <col min="3079" max="3079" width="16.375" style="127" customWidth="1"/>
    <col min="3080" max="3081" width="8.625" style="127" customWidth="1"/>
    <col min="3082" max="3328" width="9" style="127"/>
    <col min="3329" max="3329" width="30.625" style="127" customWidth="1"/>
    <col min="3330" max="3330" width="30.75" style="127" customWidth="1"/>
    <col min="3331" max="3331" width="26.625" style="127" customWidth="1"/>
    <col min="3332" max="3332" width="16.625" style="127" customWidth="1"/>
    <col min="3333" max="3333" width="14.75" style="127" customWidth="1"/>
    <col min="3334" max="3334" width="10.25" style="127" customWidth="1"/>
    <col min="3335" max="3335" width="16.375" style="127" customWidth="1"/>
    <col min="3336" max="3337" width="8.625" style="127" customWidth="1"/>
    <col min="3338" max="3584" width="9" style="127"/>
    <col min="3585" max="3585" width="30.625" style="127" customWidth="1"/>
    <col min="3586" max="3586" width="30.75" style="127" customWidth="1"/>
    <col min="3587" max="3587" width="26.625" style="127" customWidth="1"/>
    <col min="3588" max="3588" width="16.625" style="127" customWidth="1"/>
    <col min="3589" max="3589" width="14.75" style="127" customWidth="1"/>
    <col min="3590" max="3590" width="10.25" style="127" customWidth="1"/>
    <col min="3591" max="3591" width="16.375" style="127" customWidth="1"/>
    <col min="3592" max="3593" width="8.625" style="127" customWidth="1"/>
    <col min="3594" max="3840" width="9" style="127"/>
    <col min="3841" max="3841" width="30.625" style="127" customWidth="1"/>
    <col min="3842" max="3842" width="30.75" style="127" customWidth="1"/>
    <col min="3843" max="3843" width="26.625" style="127" customWidth="1"/>
    <col min="3844" max="3844" width="16.625" style="127" customWidth="1"/>
    <col min="3845" max="3845" width="14.75" style="127" customWidth="1"/>
    <col min="3846" max="3846" width="10.25" style="127" customWidth="1"/>
    <col min="3847" max="3847" width="16.375" style="127" customWidth="1"/>
    <col min="3848" max="3849" width="8.625" style="127" customWidth="1"/>
    <col min="3850" max="4096" width="9" style="127"/>
    <col min="4097" max="4097" width="30.625" style="127" customWidth="1"/>
    <col min="4098" max="4098" width="30.75" style="127" customWidth="1"/>
    <col min="4099" max="4099" width="26.625" style="127" customWidth="1"/>
    <col min="4100" max="4100" width="16.625" style="127" customWidth="1"/>
    <col min="4101" max="4101" width="14.75" style="127" customWidth="1"/>
    <col min="4102" max="4102" width="10.25" style="127" customWidth="1"/>
    <col min="4103" max="4103" width="16.375" style="127" customWidth="1"/>
    <col min="4104" max="4105" width="8.625" style="127" customWidth="1"/>
    <col min="4106" max="4352" width="9" style="127"/>
    <col min="4353" max="4353" width="30.625" style="127" customWidth="1"/>
    <col min="4354" max="4354" width="30.75" style="127" customWidth="1"/>
    <col min="4355" max="4355" width="26.625" style="127" customWidth="1"/>
    <col min="4356" max="4356" width="16.625" style="127" customWidth="1"/>
    <col min="4357" max="4357" width="14.75" style="127" customWidth="1"/>
    <col min="4358" max="4358" width="10.25" style="127" customWidth="1"/>
    <col min="4359" max="4359" width="16.375" style="127" customWidth="1"/>
    <col min="4360" max="4361" width="8.625" style="127" customWidth="1"/>
    <col min="4362" max="4608" width="9" style="127"/>
    <col min="4609" max="4609" width="30.625" style="127" customWidth="1"/>
    <col min="4610" max="4610" width="30.75" style="127" customWidth="1"/>
    <col min="4611" max="4611" width="26.625" style="127" customWidth="1"/>
    <col min="4612" max="4612" width="16.625" style="127" customWidth="1"/>
    <col min="4613" max="4613" width="14.75" style="127" customWidth="1"/>
    <col min="4614" max="4614" width="10.25" style="127" customWidth="1"/>
    <col min="4615" max="4615" width="16.375" style="127" customWidth="1"/>
    <col min="4616" max="4617" width="8.625" style="127" customWidth="1"/>
    <col min="4618" max="4864" width="9" style="127"/>
    <col min="4865" max="4865" width="30.625" style="127" customWidth="1"/>
    <col min="4866" max="4866" width="30.75" style="127" customWidth="1"/>
    <col min="4867" max="4867" width="26.625" style="127" customWidth="1"/>
    <col min="4868" max="4868" width="16.625" style="127" customWidth="1"/>
    <col min="4869" max="4869" width="14.75" style="127" customWidth="1"/>
    <col min="4870" max="4870" width="10.25" style="127" customWidth="1"/>
    <col min="4871" max="4871" width="16.375" style="127" customWidth="1"/>
    <col min="4872" max="4873" width="8.625" style="127" customWidth="1"/>
    <col min="4874" max="5120" width="9" style="127"/>
    <col min="5121" max="5121" width="30.625" style="127" customWidth="1"/>
    <col min="5122" max="5122" width="30.75" style="127" customWidth="1"/>
    <col min="5123" max="5123" width="26.625" style="127" customWidth="1"/>
    <col min="5124" max="5124" width="16.625" style="127" customWidth="1"/>
    <col min="5125" max="5125" width="14.75" style="127" customWidth="1"/>
    <col min="5126" max="5126" width="10.25" style="127" customWidth="1"/>
    <col min="5127" max="5127" width="16.375" style="127" customWidth="1"/>
    <col min="5128" max="5129" width="8.625" style="127" customWidth="1"/>
    <col min="5130" max="5376" width="9" style="127"/>
    <col min="5377" max="5377" width="30.625" style="127" customWidth="1"/>
    <col min="5378" max="5378" width="30.75" style="127" customWidth="1"/>
    <col min="5379" max="5379" width="26.625" style="127" customWidth="1"/>
    <col min="5380" max="5380" width="16.625" style="127" customWidth="1"/>
    <col min="5381" max="5381" width="14.75" style="127" customWidth="1"/>
    <col min="5382" max="5382" width="10.25" style="127" customWidth="1"/>
    <col min="5383" max="5383" width="16.375" style="127" customWidth="1"/>
    <col min="5384" max="5385" width="8.625" style="127" customWidth="1"/>
    <col min="5386" max="5632" width="9" style="127"/>
    <col min="5633" max="5633" width="30.625" style="127" customWidth="1"/>
    <col min="5634" max="5634" width="30.75" style="127" customWidth="1"/>
    <col min="5635" max="5635" width="26.625" style="127" customWidth="1"/>
    <col min="5636" max="5636" width="16.625" style="127" customWidth="1"/>
    <col min="5637" max="5637" width="14.75" style="127" customWidth="1"/>
    <col min="5638" max="5638" width="10.25" style="127" customWidth="1"/>
    <col min="5639" max="5639" width="16.375" style="127" customWidth="1"/>
    <col min="5640" max="5641" width="8.625" style="127" customWidth="1"/>
    <col min="5642" max="5888" width="9" style="127"/>
    <col min="5889" max="5889" width="30.625" style="127" customWidth="1"/>
    <col min="5890" max="5890" width="30.75" style="127" customWidth="1"/>
    <col min="5891" max="5891" width="26.625" style="127" customWidth="1"/>
    <col min="5892" max="5892" width="16.625" style="127" customWidth="1"/>
    <col min="5893" max="5893" width="14.75" style="127" customWidth="1"/>
    <col min="5894" max="5894" width="10.25" style="127" customWidth="1"/>
    <col min="5895" max="5895" width="16.375" style="127" customWidth="1"/>
    <col min="5896" max="5897" width="8.625" style="127" customWidth="1"/>
    <col min="5898" max="6144" width="9" style="127"/>
    <col min="6145" max="6145" width="30.625" style="127" customWidth="1"/>
    <col min="6146" max="6146" width="30.75" style="127" customWidth="1"/>
    <col min="6147" max="6147" width="26.625" style="127" customWidth="1"/>
    <col min="6148" max="6148" width="16.625" style="127" customWidth="1"/>
    <col min="6149" max="6149" width="14.75" style="127" customWidth="1"/>
    <col min="6150" max="6150" width="10.25" style="127" customWidth="1"/>
    <col min="6151" max="6151" width="16.375" style="127" customWidth="1"/>
    <col min="6152" max="6153" width="8.625" style="127" customWidth="1"/>
    <col min="6154" max="6400" width="9" style="127"/>
    <col min="6401" max="6401" width="30.625" style="127" customWidth="1"/>
    <col min="6402" max="6402" width="30.75" style="127" customWidth="1"/>
    <col min="6403" max="6403" width="26.625" style="127" customWidth="1"/>
    <col min="6404" max="6404" width="16.625" style="127" customWidth="1"/>
    <col min="6405" max="6405" width="14.75" style="127" customWidth="1"/>
    <col min="6406" max="6406" width="10.25" style="127" customWidth="1"/>
    <col min="6407" max="6407" width="16.375" style="127" customWidth="1"/>
    <col min="6408" max="6409" width="8.625" style="127" customWidth="1"/>
    <col min="6410" max="6656" width="9" style="127"/>
    <col min="6657" max="6657" width="30.625" style="127" customWidth="1"/>
    <col min="6658" max="6658" width="30.75" style="127" customWidth="1"/>
    <col min="6659" max="6659" width="26.625" style="127" customWidth="1"/>
    <col min="6660" max="6660" width="16.625" style="127" customWidth="1"/>
    <col min="6661" max="6661" width="14.75" style="127" customWidth="1"/>
    <col min="6662" max="6662" width="10.25" style="127" customWidth="1"/>
    <col min="6663" max="6663" width="16.375" style="127" customWidth="1"/>
    <col min="6664" max="6665" width="8.625" style="127" customWidth="1"/>
    <col min="6666" max="6912" width="9" style="127"/>
    <col min="6913" max="6913" width="30.625" style="127" customWidth="1"/>
    <col min="6914" max="6914" width="30.75" style="127" customWidth="1"/>
    <col min="6915" max="6915" width="26.625" style="127" customWidth="1"/>
    <col min="6916" max="6916" width="16.625" style="127" customWidth="1"/>
    <col min="6917" max="6917" width="14.75" style="127" customWidth="1"/>
    <col min="6918" max="6918" width="10.25" style="127" customWidth="1"/>
    <col min="6919" max="6919" width="16.375" style="127" customWidth="1"/>
    <col min="6920" max="6921" width="8.625" style="127" customWidth="1"/>
    <col min="6922" max="7168" width="9" style="127"/>
    <col min="7169" max="7169" width="30.625" style="127" customWidth="1"/>
    <col min="7170" max="7170" width="30.75" style="127" customWidth="1"/>
    <col min="7171" max="7171" width="26.625" style="127" customWidth="1"/>
    <col min="7172" max="7172" width="16.625" style="127" customWidth="1"/>
    <col min="7173" max="7173" width="14.75" style="127" customWidth="1"/>
    <col min="7174" max="7174" width="10.25" style="127" customWidth="1"/>
    <col min="7175" max="7175" width="16.375" style="127" customWidth="1"/>
    <col min="7176" max="7177" width="8.625" style="127" customWidth="1"/>
    <col min="7178" max="7424" width="9" style="127"/>
    <col min="7425" max="7425" width="30.625" style="127" customWidth="1"/>
    <col min="7426" max="7426" width="30.75" style="127" customWidth="1"/>
    <col min="7427" max="7427" width="26.625" style="127" customWidth="1"/>
    <col min="7428" max="7428" width="16.625" style="127" customWidth="1"/>
    <col min="7429" max="7429" width="14.75" style="127" customWidth="1"/>
    <col min="7430" max="7430" width="10.25" style="127" customWidth="1"/>
    <col min="7431" max="7431" width="16.375" style="127" customWidth="1"/>
    <col min="7432" max="7433" width="8.625" style="127" customWidth="1"/>
    <col min="7434" max="7680" width="9" style="127"/>
    <col min="7681" max="7681" width="30.625" style="127" customWidth="1"/>
    <col min="7682" max="7682" width="30.75" style="127" customWidth="1"/>
    <col min="7683" max="7683" width="26.625" style="127" customWidth="1"/>
    <col min="7684" max="7684" width="16.625" style="127" customWidth="1"/>
    <col min="7685" max="7685" width="14.75" style="127" customWidth="1"/>
    <col min="7686" max="7686" width="10.25" style="127" customWidth="1"/>
    <col min="7687" max="7687" width="16.375" style="127" customWidth="1"/>
    <col min="7688" max="7689" width="8.625" style="127" customWidth="1"/>
    <col min="7690" max="7936" width="9" style="127"/>
    <col min="7937" max="7937" width="30.625" style="127" customWidth="1"/>
    <col min="7938" max="7938" width="30.75" style="127" customWidth="1"/>
    <col min="7939" max="7939" width="26.625" style="127" customWidth="1"/>
    <col min="7940" max="7940" width="16.625" style="127" customWidth="1"/>
    <col min="7941" max="7941" width="14.75" style="127" customWidth="1"/>
    <col min="7942" max="7942" width="10.25" style="127" customWidth="1"/>
    <col min="7943" max="7943" width="16.375" style="127" customWidth="1"/>
    <col min="7944" max="7945" width="8.625" style="127" customWidth="1"/>
    <col min="7946" max="8192" width="9" style="127"/>
    <col min="8193" max="8193" width="30.625" style="127" customWidth="1"/>
    <col min="8194" max="8194" width="30.75" style="127" customWidth="1"/>
    <col min="8195" max="8195" width="26.625" style="127" customWidth="1"/>
    <col min="8196" max="8196" width="16.625" style="127" customWidth="1"/>
    <col min="8197" max="8197" width="14.75" style="127" customWidth="1"/>
    <col min="8198" max="8198" width="10.25" style="127" customWidth="1"/>
    <col min="8199" max="8199" width="16.375" style="127" customWidth="1"/>
    <col min="8200" max="8201" width="8.625" style="127" customWidth="1"/>
    <col min="8202" max="8448" width="9" style="127"/>
    <col min="8449" max="8449" width="30.625" style="127" customWidth="1"/>
    <col min="8450" max="8450" width="30.75" style="127" customWidth="1"/>
    <col min="8451" max="8451" width="26.625" style="127" customWidth="1"/>
    <col min="8452" max="8452" width="16.625" style="127" customWidth="1"/>
    <col min="8453" max="8453" width="14.75" style="127" customWidth="1"/>
    <col min="8454" max="8454" width="10.25" style="127" customWidth="1"/>
    <col min="8455" max="8455" width="16.375" style="127" customWidth="1"/>
    <col min="8456" max="8457" width="8.625" style="127" customWidth="1"/>
    <col min="8458" max="8704" width="9" style="127"/>
    <col min="8705" max="8705" width="30.625" style="127" customWidth="1"/>
    <col min="8706" max="8706" width="30.75" style="127" customWidth="1"/>
    <col min="8707" max="8707" width="26.625" style="127" customWidth="1"/>
    <col min="8708" max="8708" width="16.625" style="127" customWidth="1"/>
    <col min="8709" max="8709" width="14.75" style="127" customWidth="1"/>
    <col min="8710" max="8710" width="10.25" style="127" customWidth="1"/>
    <col min="8711" max="8711" width="16.375" style="127" customWidth="1"/>
    <col min="8712" max="8713" width="8.625" style="127" customWidth="1"/>
    <col min="8714" max="8960" width="9" style="127"/>
    <col min="8961" max="8961" width="30.625" style="127" customWidth="1"/>
    <col min="8962" max="8962" width="30.75" style="127" customWidth="1"/>
    <col min="8963" max="8963" width="26.625" style="127" customWidth="1"/>
    <col min="8964" max="8964" width="16.625" style="127" customWidth="1"/>
    <col min="8965" max="8965" width="14.75" style="127" customWidth="1"/>
    <col min="8966" max="8966" width="10.25" style="127" customWidth="1"/>
    <col min="8967" max="8967" width="16.375" style="127" customWidth="1"/>
    <col min="8968" max="8969" width="8.625" style="127" customWidth="1"/>
    <col min="8970" max="9216" width="9" style="127"/>
    <col min="9217" max="9217" width="30.625" style="127" customWidth="1"/>
    <col min="9218" max="9218" width="30.75" style="127" customWidth="1"/>
    <col min="9219" max="9219" width="26.625" style="127" customWidth="1"/>
    <col min="9220" max="9220" width="16.625" style="127" customWidth="1"/>
    <col min="9221" max="9221" width="14.75" style="127" customWidth="1"/>
    <col min="9222" max="9222" width="10.25" style="127" customWidth="1"/>
    <col min="9223" max="9223" width="16.375" style="127" customWidth="1"/>
    <col min="9224" max="9225" width="8.625" style="127" customWidth="1"/>
    <col min="9226" max="9472" width="9" style="127"/>
    <col min="9473" max="9473" width="30.625" style="127" customWidth="1"/>
    <col min="9474" max="9474" width="30.75" style="127" customWidth="1"/>
    <col min="9475" max="9475" width="26.625" style="127" customWidth="1"/>
    <col min="9476" max="9476" width="16.625" style="127" customWidth="1"/>
    <col min="9477" max="9477" width="14.75" style="127" customWidth="1"/>
    <col min="9478" max="9478" width="10.25" style="127" customWidth="1"/>
    <col min="9479" max="9479" width="16.375" style="127" customWidth="1"/>
    <col min="9480" max="9481" width="8.625" style="127" customWidth="1"/>
    <col min="9482" max="9728" width="9" style="127"/>
    <col min="9729" max="9729" width="30.625" style="127" customWidth="1"/>
    <col min="9730" max="9730" width="30.75" style="127" customWidth="1"/>
    <col min="9731" max="9731" width="26.625" style="127" customWidth="1"/>
    <col min="9732" max="9732" width="16.625" style="127" customWidth="1"/>
    <col min="9733" max="9733" width="14.75" style="127" customWidth="1"/>
    <col min="9734" max="9734" width="10.25" style="127" customWidth="1"/>
    <col min="9735" max="9735" width="16.375" style="127" customWidth="1"/>
    <col min="9736" max="9737" width="8.625" style="127" customWidth="1"/>
    <col min="9738" max="9984" width="9" style="127"/>
    <col min="9985" max="9985" width="30.625" style="127" customWidth="1"/>
    <col min="9986" max="9986" width="30.75" style="127" customWidth="1"/>
    <col min="9987" max="9987" width="26.625" style="127" customWidth="1"/>
    <col min="9988" max="9988" width="16.625" style="127" customWidth="1"/>
    <col min="9989" max="9989" width="14.75" style="127" customWidth="1"/>
    <col min="9990" max="9990" width="10.25" style="127" customWidth="1"/>
    <col min="9991" max="9991" width="16.375" style="127" customWidth="1"/>
    <col min="9992" max="9993" width="8.625" style="127" customWidth="1"/>
    <col min="9994" max="10240" width="9" style="127"/>
    <col min="10241" max="10241" width="30.625" style="127" customWidth="1"/>
    <col min="10242" max="10242" width="30.75" style="127" customWidth="1"/>
    <col min="10243" max="10243" width="26.625" style="127" customWidth="1"/>
    <col min="10244" max="10244" width="16.625" style="127" customWidth="1"/>
    <col min="10245" max="10245" width="14.75" style="127" customWidth="1"/>
    <col min="10246" max="10246" width="10.25" style="127" customWidth="1"/>
    <col min="10247" max="10247" width="16.375" style="127" customWidth="1"/>
    <col min="10248" max="10249" width="8.625" style="127" customWidth="1"/>
    <col min="10250" max="10496" width="9" style="127"/>
    <col min="10497" max="10497" width="30.625" style="127" customWidth="1"/>
    <col min="10498" max="10498" width="30.75" style="127" customWidth="1"/>
    <col min="10499" max="10499" width="26.625" style="127" customWidth="1"/>
    <col min="10500" max="10500" width="16.625" style="127" customWidth="1"/>
    <col min="10501" max="10501" width="14.75" style="127" customWidth="1"/>
    <col min="10502" max="10502" width="10.25" style="127" customWidth="1"/>
    <col min="10503" max="10503" width="16.375" style="127" customWidth="1"/>
    <col min="10504" max="10505" width="8.625" style="127" customWidth="1"/>
    <col min="10506" max="10752" width="9" style="127"/>
    <col min="10753" max="10753" width="30.625" style="127" customWidth="1"/>
    <col min="10754" max="10754" width="30.75" style="127" customWidth="1"/>
    <col min="10755" max="10755" width="26.625" style="127" customWidth="1"/>
    <col min="10756" max="10756" width="16.625" style="127" customWidth="1"/>
    <col min="10757" max="10757" width="14.75" style="127" customWidth="1"/>
    <col min="10758" max="10758" width="10.25" style="127" customWidth="1"/>
    <col min="10759" max="10759" width="16.375" style="127" customWidth="1"/>
    <col min="10760" max="10761" width="8.625" style="127" customWidth="1"/>
    <col min="10762" max="11008" width="9" style="127"/>
    <col min="11009" max="11009" width="30.625" style="127" customWidth="1"/>
    <col min="11010" max="11010" width="30.75" style="127" customWidth="1"/>
    <col min="11011" max="11011" width="26.625" style="127" customWidth="1"/>
    <col min="11012" max="11012" width="16.625" style="127" customWidth="1"/>
    <col min="11013" max="11013" width="14.75" style="127" customWidth="1"/>
    <col min="11014" max="11014" width="10.25" style="127" customWidth="1"/>
    <col min="11015" max="11015" width="16.375" style="127" customWidth="1"/>
    <col min="11016" max="11017" width="8.625" style="127" customWidth="1"/>
    <col min="11018" max="11264" width="9" style="127"/>
    <col min="11265" max="11265" width="30.625" style="127" customWidth="1"/>
    <col min="11266" max="11266" width="30.75" style="127" customWidth="1"/>
    <col min="11267" max="11267" width="26.625" style="127" customWidth="1"/>
    <col min="11268" max="11268" width="16.625" style="127" customWidth="1"/>
    <col min="11269" max="11269" width="14.75" style="127" customWidth="1"/>
    <col min="11270" max="11270" width="10.25" style="127" customWidth="1"/>
    <col min="11271" max="11271" width="16.375" style="127" customWidth="1"/>
    <col min="11272" max="11273" width="8.625" style="127" customWidth="1"/>
    <col min="11274" max="11520" width="9" style="127"/>
    <col min="11521" max="11521" width="30.625" style="127" customWidth="1"/>
    <col min="11522" max="11522" width="30.75" style="127" customWidth="1"/>
    <col min="11523" max="11523" width="26.625" style="127" customWidth="1"/>
    <col min="11524" max="11524" width="16.625" style="127" customWidth="1"/>
    <col min="11525" max="11525" width="14.75" style="127" customWidth="1"/>
    <col min="11526" max="11526" width="10.25" style="127" customWidth="1"/>
    <col min="11527" max="11527" width="16.375" style="127" customWidth="1"/>
    <col min="11528" max="11529" width="8.625" style="127" customWidth="1"/>
    <col min="11530" max="11776" width="9" style="127"/>
    <col min="11777" max="11777" width="30.625" style="127" customWidth="1"/>
    <col min="11778" max="11778" width="30.75" style="127" customWidth="1"/>
    <col min="11779" max="11779" width="26.625" style="127" customWidth="1"/>
    <col min="11780" max="11780" width="16.625" style="127" customWidth="1"/>
    <col min="11781" max="11781" width="14.75" style="127" customWidth="1"/>
    <col min="11782" max="11782" width="10.25" style="127" customWidth="1"/>
    <col min="11783" max="11783" width="16.375" style="127" customWidth="1"/>
    <col min="11784" max="11785" width="8.625" style="127" customWidth="1"/>
    <col min="11786" max="12032" width="9" style="127"/>
    <col min="12033" max="12033" width="30.625" style="127" customWidth="1"/>
    <col min="12034" max="12034" width="30.75" style="127" customWidth="1"/>
    <col min="12035" max="12035" width="26.625" style="127" customWidth="1"/>
    <col min="12036" max="12036" width="16.625" style="127" customWidth="1"/>
    <col min="12037" max="12037" width="14.75" style="127" customWidth="1"/>
    <col min="12038" max="12038" width="10.25" style="127" customWidth="1"/>
    <col min="12039" max="12039" width="16.375" style="127" customWidth="1"/>
    <col min="12040" max="12041" width="8.625" style="127" customWidth="1"/>
    <col min="12042" max="12288" width="9" style="127"/>
    <col min="12289" max="12289" width="30.625" style="127" customWidth="1"/>
    <col min="12290" max="12290" width="30.75" style="127" customWidth="1"/>
    <col min="12291" max="12291" width="26.625" style="127" customWidth="1"/>
    <col min="12292" max="12292" width="16.625" style="127" customWidth="1"/>
    <col min="12293" max="12293" width="14.75" style="127" customWidth="1"/>
    <col min="12294" max="12294" width="10.25" style="127" customWidth="1"/>
    <col min="12295" max="12295" width="16.375" style="127" customWidth="1"/>
    <col min="12296" max="12297" width="8.625" style="127" customWidth="1"/>
    <col min="12298" max="12544" width="9" style="127"/>
    <col min="12545" max="12545" width="30.625" style="127" customWidth="1"/>
    <col min="12546" max="12546" width="30.75" style="127" customWidth="1"/>
    <col min="12547" max="12547" width="26.625" style="127" customWidth="1"/>
    <col min="12548" max="12548" width="16.625" style="127" customWidth="1"/>
    <col min="12549" max="12549" width="14.75" style="127" customWidth="1"/>
    <col min="12550" max="12550" width="10.25" style="127" customWidth="1"/>
    <col min="12551" max="12551" width="16.375" style="127" customWidth="1"/>
    <col min="12552" max="12553" width="8.625" style="127" customWidth="1"/>
    <col min="12554" max="12800" width="9" style="127"/>
    <col min="12801" max="12801" width="30.625" style="127" customWidth="1"/>
    <col min="12802" max="12802" width="30.75" style="127" customWidth="1"/>
    <col min="12803" max="12803" width="26.625" style="127" customWidth="1"/>
    <col min="12804" max="12804" width="16.625" style="127" customWidth="1"/>
    <col min="12805" max="12805" width="14.75" style="127" customWidth="1"/>
    <col min="12806" max="12806" width="10.25" style="127" customWidth="1"/>
    <col min="12807" max="12807" width="16.375" style="127" customWidth="1"/>
    <col min="12808" max="12809" width="8.625" style="127" customWidth="1"/>
    <col min="12810" max="13056" width="9" style="127"/>
    <col min="13057" max="13057" width="30.625" style="127" customWidth="1"/>
    <col min="13058" max="13058" width="30.75" style="127" customWidth="1"/>
    <col min="13059" max="13059" width="26.625" style="127" customWidth="1"/>
    <col min="13060" max="13060" width="16.625" style="127" customWidth="1"/>
    <col min="13061" max="13061" width="14.75" style="127" customWidth="1"/>
    <col min="13062" max="13062" width="10.25" style="127" customWidth="1"/>
    <col min="13063" max="13063" width="16.375" style="127" customWidth="1"/>
    <col min="13064" max="13065" width="8.625" style="127" customWidth="1"/>
    <col min="13066" max="13312" width="9" style="127"/>
    <col min="13313" max="13313" width="30.625" style="127" customWidth="1"/>
    <col min="13314" max="13314" width="30.75" style="127" customWidth="1"/>
    <col min="13315" max="13315" width="26.625" style="127" customWidth="1"/>
    <col min="13316" max="13316" width="16.625" style="127" customWidth="1"/>
    <col min="13317" max="13317" width="14.75" style="127" customWidth="1"/>
    <col min="13318" max="13318" width="10.25" style="127" customWidth="1"/>
    <col min="13319" max="13319" width="16.375" style="127" customWidth="1"/>
    <col min="13320" max="13321" width="8.625" style="127" customWidth="1"/>
    <col min="13322" max="13568" width="9" style="127"/>
    <col min="13569" max="13569" width="30.625" style="127" customWidth="1"/>
    <col min="13570" max="13570" width="30.75" style="127" customWidth="1"/>
    <col min="13571" max="13571" width="26.625" style="127" customWidth="1"/>
    <col min="13572" max="13572" width="16.625" style="127" customWidth="1"/>
    <col min="13573" max="13573" width="14.75" style="127" customWidth="1"/>
    <col min="13574" max="13574" width="10.25" style="127" customWidth="1"/>
    <col min="13575" max="13575" width="16.375" style="127" customWidth="1"/>
    <col min="13576" max="13577" width="8.625" style="127" customWidth="1"/>
    <col min="13578" max="13824" width="9" style="127"/>
    <col min="13825" max="13825" width="30.625" style="127" customWidth="1"/>
    <col min="13826" max="13826" width="30.75" style="127" customWidth="1"/>
    <col min="13827" max="13827" width="26.625" style="127" customWidth="1"/>
    <col min="13828" max="13828" width="16.625" style="127" customWidth="1"/>
    <col min="13829" max="13829" width="14.75" style="127" customWidth="1"/>
    <col min="13830" max="13830" width="10.25" style="127" customWidth="1"/>
    <col min="13831" max="13831" width="16.375" style="127" customWidth="1"/>
    <col min="13832" max="13833" width="8.625" style="127" customWidth="1"/>
    <col min="13834" max="14080" width="9" style="127"/>
    <col min="14081" max="14081" width="30.625" style="127" customWidth="1"/>
    <col min="14082" max="14082" width="30.75" style="127" customWidth="1"/>
    <col min="14083" max="14083" width="26.625" style="127" customWidth="1"/>
    <col min="14084" max="14084" width="16.625" style="127" customWidth="1"/>
    <col min="14085" max="14085" width="14.75" style="127" customWidth="1"/>
    <col min="14086" max="14086" width="10.25" style="127" customWidth="1"/>
    <col min="14087" max="14087" width="16.375" style="127" customWidth="1"/>
    <col min="14088" max="14089" width="8.625" style="127" customWidth="1"/>
    <col min="14090" max="14336" width="9" style="127"/>
    <col min="14337" max="14337" width="30.625" style="127" customWidth="1"/>
    <col min="14338" max="14338" width="30.75" style="127" customWidth="1"/>
    <col min="14339" max="14339" width="26.625" style="127" customWidth="1"/>
    <col min="14340" max="14340" width="16.625" style="127" customWidth="1"/>
    <col min="14341" max="14341" width="14.75" style="127" customWidth="1"/>
    <col min="14342" max="14342" width="10.25" style="127" customWidth="1"/>
    <col min="14343" max="14343" width="16.375" style="127" customWidth="1"/>
    <col min="14344" max="14345" width="8.625" style="127" customWidth="1"/>
    <col min="14346" max="14592" width="9" style="127"/>
    <col min="14593" max="14593" width="30.625" style="127" customWidth="1"/>
    <col min="14594" max="14594" width="30.75" style="127" customWidth="1"/>
    <col min="14595" max="14595" width="26.625" style="127" customWidth="1"/>
    <col min="14596" max="14596" width="16.625" style="127" customWidth="1"/>
    <col min="14597" max="14597" width="14.75" style="127" customWidth="1"/>
    <col min="14598" max="14598" width="10.25" style="127" customWidth="1"/>
    <col min="14599" max="14599" width="16.375" style="127" customWidth="1"/>
    <col min="14600" max="14601" width="8.625" style="127" customWidth="1"/>
    <col min="14602" max="14848" width="9" style="127"/>
    <col min="14849" max="14849" width="30.625" style="127" customWidth="1"/>
    <col min="14850" max="14850" width="30.75" style="127" customWidth="1"/>
    <col min="14851" max="14851" width="26.625" style="127" customWidth="1"/>
    <col min="14852" max="14852" width="16.625" style="127" customWidth="1"/>
    <col min="14853" max="14853" width="14.75" style="127" customWidth="1"/>
    <col min="14854" max="14854" width="10.25" style="127" customWidth="1"/>
    <col min="14855" max="14855" width="16.375" style="127" customWidth="1"/>
    <col min="14856" max="14857" width="8.625" style="127" customWidth="1"/>
    <col min="14858" max="15104" width="9" style="127"/>
    <col min="15105" max="15105" width="30.625" style="127" customWidth="1"/>
    <col min="15106" max="15106" width="30.75" style="127" customWidth="1"/>
    <col min="15107" max="15107" width="26.625" style="127" customWidth="1"/>
    <col min="15108" max="15108" width="16.625" style="127" customWidth="1"/>
    <col min="15109" max="15109" width="14.75" style="127" customWidth="1"/>
    <col min="15110" max="15110" width="10.25" style="127" customWidth="1"/>
    <col min="15111" max="15111" width="16.375" style="127" customWidth="1"/>
    <col min="15112" max="15113" width="8.625" style="127" customWidth="1"/>
    <col min="15114" max="15360" width="9" style="127"/>
    <col min="15361" max="15361" width="30.625" style="127" customWidth="1"/>
    <col min="15362" max="15362" width="30.75" style="127" customWidth="1"/>
    <col min="15363" max="15363" width="26.625" style="127" customWidth="1"/>
    <col min="15364" max="15364" width="16.625" style="127" customWidth="1"/>
    <col min="15365" max="15365" width="14.75" style="127" customWidth="1"/>
    <col min="15366" max="15366" width="10.25" style="127" customWidth="1"/>
    <col min="15367" max="15367" width="16.375" style="127" customWidth="1"/>
    <col min="15368" max="15369" width="8.625" style="127" customWidth="1"/>
    <col min="15370" max="15616" width="9" style="127"/>
    <col min="15617" max="15617" width="30.625" style="127" customWidth="1"/>
    <col min="15618" max="15618" width="30.75" style="127" customWidth="1"/>
    <col min="15619" max="15619" width="26.625" style="127" customWidth="1"/>
    <col min="15620" max="15620" width="16.625" style="127" customWidth="1"/>
    <col min="15621" max="15621" width="14.75" style="127" customWidth="1"/>
    <col min="15622" max="15622" width="10.25" style="127" customWidth="1"/>
    <col min="15623" max="15623" width="16.375" style="127" customWidth="1"/>
    <col min="15624" max="15625" width="8.625" style="127" customWidth="1"/>
    <col min="15626" max="15872" width="9" style="127"/>
    <col min="15873" max="15873" width="30.625" style="127" customWidth="1"/>
    <col min="15874" max="15874" width="30.75" style="127" customWidth="1"/>
    <col min="15875" max="15875" width="26.625" style="127" customWidth="1"/>
    <col min="15876" max="15876" width="16.625" style="127" customWidth="1"/>
    <col min="15877" max="15877" width="14.75" style="127" customWidth="1"/>
    <col min="15878" max="15878" width="10.25" style="127" customWidth="1"/>
    <col min="15879" max="15879" width="16.375" style="127" customWidth="1"/>
    <col min="15880" max="15881" width="8.625" style="127" customWidth="1"/>
    <col min="15882" max="16128" width="9" style="127"/>
    <col min="16129" max="16129" width="30.625" style="127" customWidth="1"/>
    <col min="16130" max="16130" width="30.75" style="127" customWidth="1"/>
    <col min="16131" max="16131" width="26.625" style="127" customWidth="1"/>
    <col min="16132" max="16132" width="16.625" style="127" customWidth="1"/>
    <col min="16133" max="16133" width="14.75" style="127" customWidth="1"/>
    <col min="16134" max="16134" width="10.25" style="127" customWidth="1"/>
    <col min="16135" max="16135" width="16.375" style="127" customWidth="1"/>
    <col min="16136" max="16137" width="8.625" style="127" customWidth="1"/>
    <col min="16138" max="16384" width="9" style="127"/>
  </cols>
  <sheetData>
    <row r="1" spans="1:52" s="85" customFormat="1" ht="30" customHeight="1" x14ac:dyDescent="0.25">
      <c r="A1" s="231" t="s">
        <v>87</v>
      </c>
      <c r="B1" s="231"/>
      <c r="C1" s="231"/>
      <c r="D1" s="231"/>
      <c r="E1" s="231"/>
      <c r="F1" s="231"/>
      <c r="G1" s="231"/>
      <c r="H1" s="231"/>
      <c r="I1" s="83"/>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row>
    <row r="2" spans="1:52" s="85" customFormat="1" ht="30" customHeight="1" x14ac:dyDescent="0.25">
      <c r="A2" s="231" t="s">
        <v>111</v>
      </c>
      <c r="B2" s="231"/>
      <c r="C2" s="231"/>
      <c r="D2" s="231"/>
      <c r="E2" s="231"/>
      <c r="F2" s="231"/>
      <c r="G2" s="231"/>
      <c r="H2" s="231"/>
      <c r="I2" s="232"/>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row>
    <row r="3" spans="1:52" s="85" customFormat="1" ht="24.95" customHeight="1" x14ac:dyDescent="0.25">
      <c r="A3" s="86" t="s">
        <v>12</v>
      </c>
      <c r="B3" s="87"/>
      <c r="C3" s="233" t="s">
        <v>746</v>
      </c>
      <c r="D3" s="233"/>
      <c r="E3" s="87"/>
      <c r="F3" s="87"/>
      <c r="G3" s="87"/>
      <c r="H3" s="87"/>
      <c r="I3" s="88" t="s">
        <v>0</v>
      </c>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row>
    <row r="4" spans="1:52" s="90" customFormat="1" ht="35.1" customHeight="1" x14ac:dyDescent="0.25">
      <c r="A4" s="222" t="s">
        <v>747</v>
      </c>
      <c r="B4" s="234" t="s">
        <v>748</v>
      </c>
      <c r="C4" s="222" t="s">
        <v>749</v>
      </c>
      <c r="D4" s="222" t="s">
        <v>750</v>
      </c>
      <c r="E4" s="235" t="s">
        <v>751</v>
      </c>
      <c r="F4" s="236" t="s">
        <v>752</v>
      </c>
      <c r="G4" s="222" t="s">
        <v>753</v>
      </c>
      <c r="H4" s="222" t="s">
        <v>754</v>
      </c>
      <c r="I4" s="222"/>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row>
    <row r="5" spans="1:52" s="93" customFormat="1" ht="50.1" customHeight="1" x14ac:dyDescent="0.25">
      <c r="A5" s="222"/>
      <c r="B5" s="234"/>
      <c r="C5" s="222"/>
      <c r="D5" s="222"/>
      <c r="E5" s="235"/>
      <c r="F5" s="236"/>
      <c r="G5" s="222"/>
      <c r="H5" s="91" t="s">
        <v>755</v>
      </c>
      <c r="I5" s="91" t="s">
        <v>756</v>
      </c>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row>
    <row r="6" spans="1:52" s="93" customFormat="1" ht="50.1" customHeight="1" x14ac:dyDescent="0.25">
      <c r="A6" s="223" t="s">
        <v>13</v>
      </c>
      <c r="B6" s="223"/>
      <c r="C6" s="223"/>
      <c r="D6" s="223"/>
      <c r="E6" s="94">
        <v>16726</v>
      </c>
      <c r="F6" s="224"/>
      <c r="G6" s="224"/>
      <c r="H6" s="224"/>
      <c r="I6" s="224"/>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row>
    <row r="7" spans="1:52" s="93" customFormat="1" ht="35.1" customHeight="1" x14ac:dyDescent="0.25">
      <c r="A7" s="95" t="s">
        <v>112</v>
      </c>
      <c r="B7" s="96"/>
      <c r="C7" s="95"/>
      <c r="D7" s="95"/>
      <c r="E7" s="97">
        <f>SUM(E8:E10)</f>
        <v>330</v>
      </c>
      <c r="F7" s="98"/>
      <c r="G7" s="99"/>
      <c r="H7" s="100"/>
      <c r="I7" s="100"/>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row>
    <row r="8" spans="1:52" s="109" customFormat="1" ht="32.25" customHeight="1" x14ac:dyDescent="0.25">
      <c r="A8" s="101" t="s">
        <v>117</v>
      </c>
      <c r="B8" s="102" t="s">
        <v>113</v>
      </c>
      <c r="C8" s="101" t="s">
        <v>114</v>
      </c>
      <c r="D8" s="103" t="s">
        <v>115</v>
      </c>
      <c r="E8" s="104">
        <v>150</v>
      </c>
      <c r="F8" s="105" t="s">
        <v>119</v>
      </c>
      <c r="G8" s="101"/>
      <c r="H8" s="106"/>
      <c r="I8" s="107" t="s">
        <v>116</v>
      </c>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1:52" s="109" customFormat="1" ht="32.25" customHeight="1" x14ac:dyDescent="0.25">
      <c r="A9" s="101" t="s">
        <v>117</v>
      </c>
      <c r="B9" s="102" t="s">
        <v>757</v>
      </c>
      <c r="C9" s="101" t="s">
        <v>118</v>
      </c>
      <c r="D9" s="103" t="s">
        <v>115</v>
      </c>
      <c r="E9" s="104">
        <v>150</v>
      </c>
      <c r="F9" s="105" t="s">
        <v>119</v>
      </c>
      <c r="G9" s="101"/>
      <c r="H9" s="106"/>
      <c r="I9" s="107" t="s">
        <v>116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1:52" s="109" customFormat="1" ht="32.25" customHeight="1" x14ac:dyDescent="0.25">
      <c r="A10" s="101" t="s">
        <v>117</v>
      </c>
      <c r="B10" s="102" t="s">
        <v>120</v>
      </c>
      <c r="C10" s="101" t="s">
        <v>758</v>
      </c>
      <c r="D10" s="103" t="s">
        <v>115</v>
      </c>
      <c r="E10" s="104">
        <v>30</v>
      </c>
      <c r="F10" s="105" t="s">
        <v>119</v>
      </c>
      <c r="G10" s="101"/>
      <c r="H10" s="106"/>
      <c r="I10" s="107" t="s">
        <v>116</v>
      </c>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1:52" s="114" customFormat="1" ht="35.1" customHeight="1" x14ac:dyDescent="0.25">
      <c r="A11" s="110" t="s">
        <v>759</v>
      </c>
      <c r="B11" s="111"/>
      <c r="C11" s="99"/>
      <c r="D11" s="95"/>
      <c r="E11" s="112">
        <f>SUM(E12:E21)</f>
        <v>3952</v>
      </c>
      <c r="F11" s="98"/>
      <c r="G11" s="113"/>
      <c r="H11" s="100"/>
      <c r="I11" s="100"/>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row>
    <row r="12" spans="1:52" s="121" customFormat="1" ht="38.1" customHeight="1" x14ac:dyDescent="0.25">
      <c r="A12" s="115" t="s">
        <v>760</v>
      </c>
      <c r="B12" s="55" t="s">
        <v>761</v>
      </c>
      <c r="C12" s="115" t="s">
        <v>762</v>
      </c>
      <c r="D12" s="116" t="s">
        <v>763</v>
      </c>
      <c r="E12" s="117">
        <v>40</v>
      </c>
      <c r="F12" s="118" t="s">
        <v>119</v>
      </c>
      <c r="G12" s="115"/>
      <c r="H12" s="119" t="s">
        <v>116</v>
      </c>
      <c r="I12" s="120"/>
    </row>
    <row r="13" spans="1:52" s="121" customFormat="1" ht="38.1" customHeight="1" x14ac:dyDescent="0.25">
      <c r="A13" s="115" t="s">
        <v>760</v>
      </c>
      <c r="B13" s="122" t="s">
        <v>121</v>
      </c>
      <c r="C13" s="122" t="s">
        <v>122</v>
      </c>
      <c r="D13" s="116" t="s">
        <v>763</v>
      </c>
      <c r="E13" s="117">
        <v>339</v>
      </c>
      <c r="F13" s="118" t="s">
        <v>119</v>
      </c>
      <c r="G13" s="115"/>
      <c r="H13" s="119" t="s">
        <v>116</v>
      </c>
      <c r="I13" s="120"/>
    </row>
    <row r="14" spans="1:52" s="121" customFormat="1" ht="38.1" customHeight="1" x14ac:dyDescent="0.25">
      <c r="A14" s="115" t="s">
        <v>760</v>
      </c>
      <c r="B14" s="56" t="s">
        <v>123</v>
      </c>
      <c r="C14" s="122" t="s">
        <v>122</v>
      </c>
      <c r="D14" s="116" t="s">
        <v>763</v>
      </c>
      <c r="E14" s="117">
        <v>6</v>
      </c>
      <c r="F14" s="118" t="s">
        <v>119</v>
      </c>
      <c r="G14" s="115"/>
      <c r="H14" s="119" t="s">
        <v>116</v>
      </c>
      <c r="I14" s="120"/>
    </row>
    <row r="15" spans="1:52" s="121" customFormat="1" ht="38.1" customHeight="1" x14ac:dyDescent="0.25">
      <c r="A15" s="115" t="s">
        <v>760</v>
      </c>
      <c r="B15" s="56" t="s">
        <v>124</v>
      </c>
      <c r="C15" s="122" t="s">
        <v>125</v>
      </c>
      <c r="D15" s="116" t="s">
        <v>763</v>
      </c>
      <c r="E15" s="117">
        <v>126</v>
      </c>
      <c r="F15" s="118" t="s">
        <v>119</v>
      </c>
      <c r="G15" s="115"/>
      <c r="H15" s="119" t="s">
        <v>116</v>
      </c>
      <c r="I15" s="120"/>
    </row>
    <row r="16" spans="1:52" s="109" customFormat="1" ht="30.75" customHeight="1" x14ac:dyDescent="0.25">
      <c r="A16" s="101" t="s">
        <v>764</v>
      </c>
      <c r="B16" s="57" t="s">
        <v>126</v>
      </c>
      <c r="C16" s="101" t="s">
        <v>125</v>
      </c>
      <c r="D16" s="123" t="s">
        <v>127</v>
      </c>
      <c r="E16" s="124">
        <v>400</v>
      </c>
      <c r="F16" s="105" t="s">
        <v>119</v>
      </c>
      <c r="G16" s="101"/>
      <c r="H16" s="107" t="s">
        <v>116</v>
      </c>
      <c r="I16" s="125"/>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ht="48" customHeight="1" x14ac:dyDescent="0.25">
      <c r="A17" s="101" t="s">
        <v>128</v>
      </c>
      <c r="B17" s="58" t="s">
        <v>129</v>
      </c>
      <c r="C17" s="101" t="s">
        <v>130</v>
      </c>
      <c r="D17" s="123" t="s">
        <v>131</v>
      </c>
      <c r="E17" s="126">
        <v>20</v>
      </c>
      <c r="F17" s="123" t="s">
        <v>132</v>
      </c>
      <c r="G17" s="101"/>
      <c r="H17" s="107"/>
      <c r="I17" s="107" t="s">
        <v>116</v>
      </c>
    </row>
    <row r="18" spans="1:52" ht="38.1" customHeight="1" x14ac:dyDescent="0.25">
      <c r="A18" s="101" t="s">
        <v>128</v>
      </c>
      <c r="B18" s="58" t="s">
        <v>133</v>
      </c>
      <c r="C18" s="101" t="s">
        <v>765</v>
      </c>
      <c r="D18" s="123" t="s">
        <v>131</v>
      </c>
      <c r="E18" s="126">
        <v>200</v>
      </c>
      <c r="F18" s="123" t="s">
        <v>132</v>
      </c>
      <c r="G18" s="101"/>
      <c r="H18" s="107" t="s">
        <v>134</v>
      </c>
      <c r="I18" s="125"/>
    </row>
    <row r="19" spans="1:52" ht="38.1" customHeight="1" x14ac:dyDescent="0.25">
      <c r="A19" s="101" t="s">
        <v>128</v>
      </c>
      <c r="B19" s="59" t="s">
        <v>135</v>
      </c>
      <c r="C19" s="101" t="s">
        <v>136</v>
      </c>
      <c r="D19" s="123" t="s">
        <v>131</v>
      </c>
      <c r="E19" s="126">
        <v>2521</v>
      </c>
      <c r="F19" s="123" t="s">
        <v>132</v>
      </c>
      <c r="G19" s="101"/>
      <c r="H19" s="107" t="s">
        <v>134</v>
      </c>
      <c r="I19" s="125"/>
    </row>
    <row r="20" spans="1:52" ht="38.1" customHeight="1" x14ac:dyDescent="0.25">
      <c r="A20" s="101" t="s">
        <v>128</v>
      </c>
      <c r="B20" s="102" t="s">
        <v>137</v>
      </c>
      <c r="C20" s="102" t="s">
        <v>138</v>
      </c>
      <c r="D20" s="123" t="s">
        <v>131</v>
      </c>
      <c r="E20" s="126">
        <v>200</v>
      </c>
      <c r="F20" s="123" t="s">
        <v>132</v>
      </c>
      <c r="G20" s="101"/>
      <c r="H20" s="107" t="s">
        <v>134</v>
      </c>
      <c r="I20" s="125"/>
    </row>
    <row r="21" spans="1:52" ht="48" customHeight="1" x14ac:dyDescent="0.25">
      <c r="A21" s="101" t="s">
        <v>128</v>
      </c>
      <c r="B21" s="102" t="s">
        <v>139</v>
      </c>
      <c r="C21" s="102" t="s">
        <v>140</v>
      </c>
      <c r="D21" s="123" t="s">
        <v>131</v>
      </c>
      <c r="E21" s="126">
        <v>100</v>
      </c>
      <c r="F21" s="123" t="s">
        <v>132</v>
      </c>
      <c r="G21" s="101"/>
      <c r="H21" s="107" t="s">
        <v>134</v>
      </c>
      <c r="I21" s="125"/>
    </row>
    <row r="22" spans="1:52" s="131" customFormat="1" ht="35.1" customHeight="1" x14ac:dyDescent="0.25">
      <c r="A22" s="95" t="s">
        <v>141</v>
      </c>
      <c r="B22" s="60"/>
      <c r="C22" s="99"/>
      <c r="D22" s="95"/>
      <c r="E22" s="128">
        <f>SUM(E23:E24)</f>
        <v>175</v>
      </c>
      <c r="F22" s="96"/>
      <c r="G22" s="99"/>
      <c r="H22" s="129"/>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row>
    <row r="23" spans="1:52" ht="38.1" customHeight="1" x14ac:dyDescent="0.25">
      <c r="A23" s="101" t="s">
        <v>142</v>
      </c>
      <c r="B23" s="57" t="s">
        <v>143</v>
      </c>
      <c r="C23" s="101" t="s">
        <v>144</v>
      </c>
      <c r="D23" s="123" t="s">
        <v>145</v>
      </c>
      <c r="E23" s="117">
        <v>97</v>
      </c>
      <c r="F23" s="132" t="s">
        <v>119</v>
      </c>
      <c r="G23" s="133"/>
      <c r="H23" s="107" t="s">
        <v>116</v>
      </c>
      <c r="I23" s="125"/>
    </row>
    <row r="24" spans="1:52" s="109" customFormat="1" ht="38.1" customHeight="1" x14ac:dyDescent="0.25">
      <c r="A24" s="101" t="s">
        <v>142</v>
      </c>
      <c r="B24" s="57" t="s">
        <v>146</v>
      </c>
      <c r="C24" s="101" t="s">
        <v>147</v>
      </c>
      <c r="D24" s="123" t="s">
        <v>145</v>
      </c>
      <c r="E24" s="124">
        <v>78</v>
      </c>
      <c r="F24" s="105" t="s">
        <v>119</v>
      </c>
      <c r="G24" s="101"/>
      <c r="H24" s="107" t="s">
        <v>116</v>
      </c>
      <c r="I24" s="125"/>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s="130" customFormat="1" ht="35.1" customHeight="1" x14ac:dyDescent="0.25">
      <c r="A25" s="134" t="s">
        <v>148</v>
      </c>
      <c r="B25" s="61"/>
      <c r="C25" s="135"/>
      <c r="D25" s="110"/>
      <c r="E25" s="136">
        <f>SUM(E26:E122)</f>
        <v>2481</v>
      </c>
      <c r="F25" s="137"/>
      <c r="G25" s="135"/>
      <c r="H25" s="138"/>
      <c r="I25" s="139"/>
    </row>
    <row r="26" spans="1:52" s="109" customFormat="1" ht="38.1" customHeight="1" x14ac:dyDescent="0.25">
      <c r="A26" s="115" t="s">
        <v>149</v>
      </c>
      <c r="B26" s="140" t="s">
        <v>766</v>
      </c>
      <c r="C26" s="101" t="s">
        <v>150</v>
      </c>
      <c r="D26" s="103" t="s">
        <v>151</v>
      </c>
      <c r="E26" s="141">
        <v>10</v>
      </c>
      <c r="F26" s="132" t="s">
        <v>119</v>
      </c>
      <c r="G26" s="101"/>
      <c r="H26" s="106"/>
      <c r="I26" s="107" t="s">
        <v>116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s="109" customFormat="1" ht="38.1" customHeight="1" x14ac:dyDescent="0.25">
      <c r="A27" s="115" t="s">
        <v>149</v>
      </c>
      <c r="B27" s="140" t="s">
        <v>767</v>
      </c>
      <c r="C27" s="101" t="s">
        <v>152</v>
      </c>
      <c r="D27" s="103" t="s">
        <v>151</v>
      </c>
      <c r="E27" s="141">
        <v>10</v>
      </c>
      <c r="F27" s="132" t="s">
        <v>119</v>
      </c>
      <c r="G27" s="101"/>
      <c r="H27" s="106"/>
      <c r="I27" s="107" t="s">
        <v>116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s="109" customFormat="1" ht="38.1" customHeight="1" x14ac:dyDescent="0.25">
      <c r="A28" s="115" t="s">
        <v>149</v>
      </c>
      <c r="B28" s="140" t="s">
        <v>153</v>
      </c>
      <c r="C28" s="101" t="s">
        <v>768</v>
      </c>
      <c r="D28" s="103" t="s">
        <v>151</v>
      </c>
      <c r="E28" s="141">
        <v>10</v>
      </c>
      <c r="F28" s="132" t="s">
        <v>119</v>
      </c>
      <c r="G28" s="101"/>
      <c r="H28" s="106"/>
      <c r="I28" s="107" t="s">
        <v>116</v>
      </c>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s="109" customFormat="1" ht="38.1" customHeight="1" x14ac:dyDescent="0.25">
      <c r="A29" s="115" t="s">
        <v>149</v>
      </c>
      <c r="B29" s="140" t="s">
        <v>154</v>
      </c>
      <c r="C29" s="101" t="s">
        <v>155</v>
      </c>
      <c r="D29" s="103" t="s">
        <v>151</v>
      </c>
      <c r="E29" s="141">
        <v>10</v>
      </c>
      <c r="F29" s="132" t="s">
        <v>119</v>
      </c>
      <c r="G29" s="101"/>
      <c r="H29" s="106"/>
      <c r="I29" s="107" t="s">
        <v>116</v>
      </c>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s="147" customFormat="1" ht="38.1" customHeight="1" x14ac:dyDescent="0.25">
      <c r="A30" s="115" t="s">
        <v>149</v>
      </c>
      <c r="B30" s="140" t="s">
        <v>156</v>
      </c>
      <c r="C30" s="142" t="s">
        <v>769</v>
      </c>
      <c r="D30" s="103" t="s">
        <v>151</v>
      </c>
      <c r="E30" s="143">
        <v>10</v>
      </c>
      <c r="F30" s="132" t="s">
        <v>119</v>
      </c>
      <c r="G30" s="144"/>
      <c r="H30" s="145"/>
      <c r="I30" s="107" t="s">
        <v>116</v>
      </c>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row>
    <row r="31" spans="1:52" s="109" customFormat="1" ht="38.1" customHeight="1" x14ac:dyDescent="0.25">
      <c r="A31" s="115" t="s">
        <v>149</v>
      </c>
      <c r="B31" s="140" t="s">
        <v>157</v>
      </c>
      <c r="C31" s="101" t="s">
        <v>770</v>
      </c>
      <c r="D31" s="103" t="s">
        <v>151</v>
      </c>
      <c r="E31" s="148">
        <v>15</v>
      </c>
      <c r="F31" s="132" t="s">
        <v>119</v>
      </c>
      <c r="G31" s="149"/>
      <c r="H31" s="103"/>
      <c r="I31" s="107" t="s">
        <v>116</v>
      </c>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s="109" customFormat="1" ht="38.1" customHeight="1" x14ac:dyDescent="0.25">
      <c r="A32" s="115" t="s">
        <v>149</v>
      </c>
      <c r="B32" s="140" t="s">
        <v>771</v>
      </c>
      <c r="C32" s="101" t="s">
        <v>158</v>
      </c>
      <c r="D32" s="103" t="s">
        <v>151</v>
      </c>
      <c r="E32" s="148">
        <v>15</v>
      </c>
      <c r="F32" s="132" t="s">
        <v>119</v>
      </c>
      <c r="G32" s="149"/>
      <c r="H32" s="103"/>
      <c r="I32" s="107" t="s">
        <v>116</v>
      </c>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1:52" s="109" customFormat="1" ht="38.1" customHeight="1" x14ac:dyDescent="0.25">
      <c r="A33" s="115" t="s">
        <v>149</v>
      </c>
      <c r="B33" s="140" t="s">
        <v>159</v>
      </c>
      <c r="C33" s="101" t="s">
        <v>160</v>
      </c>
      <c r="D33" s="103" t="s">
        <v>151</v>
      </c>
      <c r="E33" s="148">
        <v>15</v>
      </c>
      <c r="F33" s="132" t="s">
        <v>119</v>
      </c>
      <c r="G33" s="149"/>
      <c r="H33" s="103"/>
      <c r="I33" s="107" t="s">
        <v>116</v>
      </c>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1:52" s="108" customFormat="1" ht="38.1" customHeight="1" x14ac:dyDescent="0.25">
      <c r="A34" s="115" t="s">
        <v>149</v>
      </c>
      <c r="B34" s="150" t="s">
        <v>161</v>
      </c>
      <c r="C34" s="115" t="s">
        <v>772</v>
      </c>
      <c r="D34" s="116" t="s">
        <v>151</v>
      </c>
      <c r="E34" s="151">
        <v>10</v>
      </c>
      <c r="F34" s="152" t="s">
        <v>119</v>
      </c>
      <c r="G34" s="153"/>
      <c r="H34" s="116"/>
      <c r="I34" s="119" t="s">
        <v>116</v>
      </c>
    </row>
    <row r="35" spans="1:52" s="109" customFormat="1" ht="38.1" customHeight="1" x14ac:dyDescent="0.25">
      <c r="A35" s="115" t="s">
        <v>149</v>
      </c>
      <c r="B35" s="140" t="s">
        <v>162</v>
      </c>
      <c r="C35" s="101" t="s">
        <v>163</v>
      </c>
      <c r="D35" s="103" t="s">
        <v>151</v>
      </c>
      <c r="E35" s="148">
        <v>5</v>
      </c>
      <c r="F35" s="132" t="s">
        <v>119</v>
      </c>
      <c r="G35" s="149"/>
      <c r="H35" s="103"/>
      <c r="I35" s="107" t="s">
        <v>116</v>
      </c>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1:52" s="109" customFormat="1" ht="38.1" customHeight="1" x14ac:dyDescent="0.25">
      <c r="A36" s="115" t="s">
        <v>149</v>
      </c>
      <c r="B36" s="140" t="s">
        <v>164</v>
      </c>
      <c r="C36" s="101" t="s">
        <v>165</v>
      </c>
      <c r="D36" s="103" t="s">
        <v>151</v>
      </c>
      <c r="E36" s="148">
        <v>5</v>
      </c>
      <c r="F36" s="132" t="s">
        <v>119</v>
      </c>
      <c r="G36" s="149"/>
      <c r="H36" s="103"/>
      <c r="I36" s="107" t="s">
        <v>116</v>
      </c>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1:52" s="109" customFormat="1" ht="38.1" customHeight="1" x14ac:dyDescent="0.25">
      <c r="A37" s="115" t="s">
        <v>149</v>
      </c>
      <c r="B37" s="140" t="s">
        <v>166</v>
      </c>
      <c r="C37" s="101" t="s">
        <v>167</v>
      </c>
      <c r="D37" s="103" t="s">
        <v>151</v>
      </c>
      <c r="E37" s="148">
        <v>10</v>
      </c>
      <c r="F37" s="132" t="s">
        <v>119</v>
      </c>
      <c r="G37" s="149"/>
      <c r="H37" s="103"/>
      <c r="I37" s="107" t="s">
        <v>116</v>
      </c>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row>
    <row r="38" spans="1:52" s="109" customFormat="1" ht="38.1" customHeight="1" x14ac:dyDescent="0.25">
      <c r="A38" s="115" t="s">
        <v>149</v>
      </c>
      <c r="B38" s="140" t="s">
        <v>168</v>
      </c>
      <c r="C38" s="101" t="s">
        <v>169</v>
      </c>
      <c r="D38" s="103" t="s">
        <v>151</v>
      </c>
      <c r="E38" s="148">
        <v>5</v>
      </c>
      <c r="F38" s="132" t="s">
        <v>119</v>
      </c>
      <c r="G38" s="149"/>
      <c r="H38" s="103"/>
      <c r="I38" s="107" t="s">
        <v>116</v>
      </c>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1:52" s="109" customFormat="1" ht="38.1" customHeight="1" x14ac:dyDescent="0.25">
      <c r="A39" s="115" t="s">
        <v>149</v>
      </c>
      <c r="B39" s="140" t="s">
        <v>170</v>
      </c>
      <c r="C39" s="101" t="s">
        <v>171</v>
      </c>
      <c r="D39" s="103" t="s">
        <v>151</v>
      </c>
      <c r="E39" s="148">
        <v>10</v>
      </c>
      <c r="F39" s="132" t="s">
        <v>119</v>
      </c>
      <c r="G39" s="149"/>
      <c r="H39" s="103"/>
      <c r="I39" s="107" t="s">
        <v>116</v>
      </c>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1:52" s="109" customFormat="1" ht="38.1" customHeight="1" x14ac:dyDescent="0.25">
      <c r="A40" s="115" t="s">
        <v>149</v>
      </c>
      <c r="B40" s="140" t="s">
        <v>172</v>
      </c>
      <c r="C40" s="101" t="s">
        <v>173</v>
      </c>
      <c r="D40" s="103" t="s">
        <v>151</v>
      </c>
      <c r="E40" s="148">
        <v>10</v>
      </c>
      <c r="F40" s="132" t="s">
        <v>119</v>
      </c>
      <c r="G40" s="149"/>
      <c r="H40" s="103"/>
      <c r="I40" s="107" t="s">
        <v>116</v>
      </c>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row>
    <row r="41" spans="1:52" s="108" customFormat="1" ht="38.1" customHeight="1" x14ac:dyDescent="0.25">
      <c r="A41" s="115" t="s">
        <v>149</v>
      </c>
      <c r="B41" s="150" t="s">
        <v>773</v>
      </c>
      <c r="C41" s="115" t="s">
        <v>174</v>
      </c>
      <c r="D41" s="116" t="s">
        <v>151</v>
      </c>
      <c r="E41" s="151">
        <v>15</v>
      </c>
      <c r="F41" s="152" t="s">
        <v>119</v>
      </c>
      <c r="G41" s="153"/>
      <c r="H41" s="116"/>
      <c r="I41" s="119" t="s">
        <v>116</v>
      </c>
    </row>
    <row r="42" spans="1:52" s="146" customFormat="1" ht="38.1" customHeight="1" x14ac:dyDescent="0.25">
      <c r="A42" s="115" t="s">
        <v>149</v>
      </c>
      <c r="B42" s="150" t="s">
        <v>175</v>
      </c>
      <c r="C42" s="154" t="s">
        <v>176</v>
      </c>
      <c r="D42" s="116" t="s">
        <v>151</v>
      </c>
      <c r="E42" s="151">
        <v>15</v>
      </c>
      <c r="F42" s="152" t="s">
        <v>119</v>
      </c>
      <c r="G42" s="153"/>
      <c r="H42" s="116"/>
      <c r="I42" s="119" t="s">
        <v>116</v>
      </c>
    </row>
    <row r="43" spans="1:52" s="146" customFormat="1" ht="38.1" customHeight="1" x14ac:dyDescent="0.25">
      <c r="A43" s="115" t="s">
        <v>149</v>
      </c>
      <c r="B43" s="150" t="s">
        <v>168</v>
      </c>
      <c r="C43" s="154" t="s">
        <v>177</v>
      </c>
      <c r="D43" s="116" t="s">
        <v>151</v>
      </c>
      <c r="E43" s="151">
        <v>10</v>
      </c>
      <c r="F43" s="152" t="s">
        <v>119</v>
      </c>
      <c r="G43" s="153"/>
      <c r="H43" s="116"/>
      <c r="I43" s="119" t="s">
        <v>116</v>
      </c>
    </row>
    <row r="44" spans="1:52" s="146" customFormat="1" ht="45" customHeight="1" x14ac:dyDescent="0.25">
      <c r="A44" s="115" t="s">
        <v>149</v>
      </c>
      <c r="B44" s="150" t="s">
        <v>178</v>
      </c>
      <c r="C44" s="154" t="s">
        <v>179</v>
      </c>
      <c r="D44" s="116" t="s">
        <v>151</v>
      </c>
      <c r="E44" s="151">
        <v>10</v>
      </c>
      <c r="F44" s="152" t="s">
        <v>119</v>
      </c>
      <c r="G44" s="153"/>
      <c r="H44" s="116"/>
      <c r="I44" s="119" t="s">
        <v>116</v>
      </c>
    </row>
    <row r="45" spans="1:52" s="146" customFormat="1" ht="38.1" customHeight="1" x14ac:dyDescent="0.25">
      <c r="A45" s="115" t="s">
        <v>149</v>
      </c>
      <c r="B45" s="140" t="s">
        <v>180</v>
      </c>
      <c r="C45" s="154" t="s">
        <v>181</v>
      </c>
      <c r="D45" s="103" t="s">
        <v>151</v>
      </c>
      <c r="E45" s="148">
        <v>15</v>
      </c>
      <c r="F45" s="132" t="s">
        <v>119</v>
      </c>
      <c r="G45" s="149"/>
      <c r="H45" s="103"/>
      <c r="I45" s="107" t="s">
        <v>116</v>
      </c>
    </row>
    <row r="46" spans="1:52" s="146" customFormat="1" ht="38.1" customHeight="1" x14ac:dyDescent="0.25">
      <c r="A46" s="115" t="s">
        <v>149</v>
      </c>
      <c r="B46" s="140" t="s">
        <v>182</v>
      </c>
      <c r="C46" s="154" t="s">
        <v>183</v>
      </c>
      <c r="D46" s="103" t="s">
        <v>151</v>
      </c>
      <c r="E46" s="148">
        <v>5</v>
      </c>
      <c r="F46" s="132" t="s">
        <v>119</v>
      </c>
      <c r="G46" s="149"/>
      <c r="H46" s="103"/>
      <c r="I46" s="107" t="s">
        <v>116</v>
      </c>
    </row>
    <row r="47" spans="1:52" s="146" customFormat="1" ht="38.1" customHeight="1" x14ac:dyDescent="0.25">
      <c r="A47" s="115" t="s">
        <v>149</v>
      </c>
      <c r="B47" s="140" t="s">
        <v>184</v>
      </c>
      <c r="C47" s="154" t="s">
        <v>185</v>
      </c>
      <c r="D47" s="103" t="s">
        <v>151</v>
      </c>
      <c r="E47" s="148">
        <v>10</v>
      </c>
      <c r="F47" s="132" t="s">
        <v>119</v>
      </c>
      <c r="G47" s="149"/>
      <c r="H47" s="103"/>
      <c r="I47" s="107" t="s">
        <v>116</v>
      </c>
    </row>
    <row r="48" spans="1:52" s="146" customFormat="1" ht="50.1" customHeight="1" x14ac:dyDescent="0.25">
      <c r="A48" s="115" t="s">
        <v>149</v>
      </c>
      <c r="B48" s="140" t="s">
        <v>186</v>
      </c>
      <c r="C48" s="154" t="s">
        <v>187</v>
      </c>
      <c r="D48" s="103" t="s">
        <v>151</v>
      </c>
      <c r="E48" s="148">
        <v>5</v>
      </c>
      <c r="F48" s="132" t="s">
        <v>119</v>
      </c>
      <c r="G48" s="149"/>
      <c r="H48" s="103"/>
      <c r="I48" s="107" t="s">
        <v>116</v>
      </c>
    </row>
    <row r="49" spans="1:9" s="146" customFormat="1" ht="38.1" customHeight="1" x14ac:dyDescent="0.25">
      <c r="A49" s="115" t="s">
        <v>149</v>
      </c>
      <c r="B49" s="140" t="s">
        <v>188</v>
      </c>
      <c r="C49" s="154" t="s">
        <v>189</v>
      </c>
      <c r="D49" s="103" t="s">
        <v>151</v>
      </c>
      <c r="E49" s="148">
        <v>10</v>
      </c>
      <c r="F49" s="132" t="s">
        <v>119</v>
      </c>
      <c r="G49" s="149"/>
      <c r="H49" s="103"/>
      <c r="I49" s="107" t="s">
        <v>116</v>
      </c>
    </row>
    <row r="50" spans="1:9" s="146" customFormat="1" ht="45" customHeight="1" x14ac:dyDescent="0.25">
      <c r="A50" s="115" t="s">
        <v>149</v>
      </c>
      <c r="B50" s="150" t="s">
        <v>774</v>
      </c>
      <c r="C50" s="154" t="s">
        <v>775</v>
      </c>
      <c r="D50" s="116" t="s">
        <v>151</v>
      </c>
      <c r="E50" s="151">
        <v>20</v>
      </c>
      <c r="F50" s="152" t="s">
        <v>119</v>
      </c>
      <c r="G50" s="153"/>
      <c r="H50" s="116"/>
      <c r="I50" s="119" t="s">
        <v>116</v>
      </c>
    </row>
    <row r="51" spans="1:9" s="146" customFormat="1" ht="38.1" customHeight="1" x14ac:dyDescent="0.25">
      <c r="A51" s="115" t="s">
        <v>149</v>
      </c>
      <c r="B51" s="150" t="s">
        <v>776</v>
      </c>
      <c r="C51" s="154" t="s">
        <v>777</v>
      </c>
      <c r="D51" s="116" t="s">
        <v>151</v>
      </c>
      <c r="E51" s="151">
        <v>5</v>
      </c>
      <c r="F51" s="152" t="s">
        <v>119</v>
      </c>
      <c r="G51" s="153"/>
      <c r="H51" s="116"/>
      <c r="I51" s="119" t="s">
        <v>116</v>
      </c>
    </row>
    <row r="52" spans="1:9" s="146" customFormat="1" ht="38.1" customHeight="1" x14ac:dyDescent="0.25">
      <c r="A52" s="115" t="s">
        <v>149</v>
      </c>
      <c r="B52" s="150" t="s">
        <v>778</v>
      </c>
      <c r="C52" s="154" t="s">
        <v>779</v>
      </c>
      <c r="D52" s="116" t="s">
        <v>151</v>
      </c>
      <c r="E52" s="151">
        <v>10</v>
      </c>
      <c r="F52" s="152" t="s">
        <v>119</v>
      </c>
      <c r="G52" s="153"/>
      <c r="H52" s="116"/>
      <c r="I52" s="119" t="s">
        <v>116</v>
      </c>
    </row>
    <row r="53" spans="1:9" s="146" customFormat="1" ht="38.1" customHeight="1" x14ac:dyDescent="0.25">
      <c r="A53" s="115" t="s">
        <v>149</v>
      </c>
      <c r="B53" s="140" t="s">
        <v>190</v>
      </c>
      <c r="C53" s="154" t="s">
        <v>780</v>
      </c>
      <c r="D53" s="103" t="s">
        <v>151</v>
      </c>
      <c r="E53" s="148">
        <v>5</v>
      </c>
      <c r="F53" s="132" t="s">
        <v>119</v>
      </c>
      <c r="G53" s="149"/>
      <c r="H53" s="103"/>
      <c r="I53" s="107" t="s">
        <v>116</v>
      </c>
    </row>
    <row r="54" spans="1:9" s="146" customFormat="1" ht="38.1" customHeight="1" x14ac:dyDescent="0.25">
      <c r="A54" s="115" t="s">
        <v>149</v>
      </c>
      <c r="B54" s="140" t="s">
        <v>191</v>
      </c>
      <c r="C54" s="154" t="s">
        <v>781</v>
      </c>
      <c r="D54" s="103" t="s">
        <v>151</v>
      </c>
      <c r="E54" s="148">
        <v>10</v>
      </c>
      <c r="F54" s="132" t="s">
        <v>119</v>
      </c>
      <c r="G54" s="149"/>
      <c r="H54" s="103"/>
      <c r="I54" s="107" t="s">
        <v>116</v>
      </c>
    </row>
    <row r="55" spans="1:9" s="146" customFormat="1" ht="38.1" customHeight="1" x14ac:dyDescent="0.25">
      <c r="A55" s="115" t="s">
        <v>149</v>
      </c>
      <c r="B55" s="140" t="s">
        <v>782</v>
      </c>
      <c r="C55" s="154" t="s">
        <v>192</v>
      </c>
      <c r="D55" s="103" t="s">
        <v>151</v>
      </c>
      <c r="E55" s="148">
        <v>10</v>
      </c>
      <c r="F55" s="132" t="s">
        <v>119</v>
      </c>
      <c r="G55" s="149"/>
      <c r="H55" s="103"/>
      <c r="I55" s="107" t="s">
        <v>116</v>
      </c>
    </row>
    <row r="56" spans="1:9" s="146" customFormat="1" ht="38.1" customHeight="1" x14ac:dyDescent="0.25">
      <c r="A56" s="115" t="s">
        <v>149</v>
      </c>
      <c r="B56" s="140" t="s">
        <v>783</v>
      </c>
      <c r="C56" s="154" t="s">
        <v>784</v>
      </c>
      <c r="D56" s="103" t="s">
        <v>151</v>
      </c>
      <c r="E56" s="148">
        <v>10</v>
      </c>
      <c r="F56" s="132" t="s">
        <v>119</v>
      </c>
      <c r="G56" s="149"/>
      <c r="H56" s="103"/>
      <c r="I56" s="107" t="s">
        <v>116</v>
      </c>
    </row>
    <row r="57" spans="1:9" s="146" customFormat="1" ht="38.1" customHeight="1" x14ac:dyDescent="0.25">
      <c r="A57" s="115" t="s">
        <v>149</v>
      </c>
      <c r="B57" s="140" t="s">
        <v>785</v>
      </c>
      <c r="C57" s="154" t="s">
        <v>786</v>
      </c>
      <c r="D57" s="103" t="s">
        <v>151</v>
      </c>
      <c r="E57" s="148">
        <v>15</v>
      </c>
      <c r="F57" s="132" t="s">
        <v>119</v>
      </c>
      <c r="G57" s="149"/>
      <c r="H57" s="103"/>
      <c r="I57" s="107" t="s">
        <v>116</v>
      </c>
    </row>
    <row r="58" spans="1:9" s="146" customFormat="1" ht="38.1" customHeight="1" x14ac:dyDescent="0.25">
      <c r="A58" s="115" t="s">
        <v>149</v>
      </c>
      <c r="B58" s="140" t="s">
        <v>787</v>
      </c>
      <c r="C58" s="154" t="s">
        <v>193</v>
      </c>
      <c r="D58" s="103" t="s">
        <v>151</v>
      </c>
      <c r="E58" s="148">
        <v>10</v>
      </c>
      <c r="F58" s="132" t="s">
        <v>119</v>
      </c>
      <c r="G58" s="149"/>
      <c r="H58" s="103"/>
      <c r="I58" s="107" t="s">
        <v>116</v>
      </c>
    </row>
    <row r="59" spans="1:9" s="146" customFormat="1" ht="38.1" customHeight="1" x14ac:dyDescent="0.25">
      <c r="A59" s="115" t="s">
        <v>149</v>
      </c>
      <c r="B59" s="140" t="s">
        <v>788</v>
      </c>
      <c r="C59" s="154" t="s">
        <v>194</v>
      </c>
      <c r="D59" s="103" t="s">
        <v>151</v>
      </c>
      <c r="E59" s="148">
        <v>10</v>
      </c>
      <c r="F59" s="132" t="s">
        <v>119</v>
      </c>
      <c r="G59" s="149"/>
      <c r="H59" s="103"/>
      <c r="I59" s="107" t="s">
        <v>116</v>
      </c>
    </row>
    <row r="60" spans="1:9" s="146" customFormat="1" ht="38.1" customHeight="1" x14ac:dyDescent="0.25">
      <c r="A60" s="115" t="s">
        <v>149</v>
      </c>
      <c r="B60" s="140" t="s">
        <v>195</v>
      </c>
      <c r="C60" s="154" t="s">
        <v>196</v>
      </c>
      <c r="D60" s="103" t="s">
        <v>151</v>
      </c>
      <c r="E60" s="148">
        <v>10</v>
      </c>
      <c r="F60" s="132" t="s">
        <v>119</v>
      </c>
      <c r="G60" s="149"/>
      <c r="H60" s="103"/>
      <c r="I60" s="107" t="s">
        <v>116</v>
      </c>
    </row>
    <row r="61" spans="1:9" s="146" customFormat="1" ht="38.1" customHeight="1" x14ac:dyDescent="0.25">
      <c r="A61" s="115" t="s">
        <v>149</v>
      </c>
      <c r="B61" s="140" t="s">
        <v>195</v>
      </c>
      <c r="C61" s="154" t="s">
        <v>197</v>
      </c>
      <c r="D61" s="103" t="s">
        <v>151</v>
      </c>
      <c r="E61" s="148">
        <v>10</v>
      </c>
      <c r="F61" s="132" t="s">
        <v>119</v>
      </c>
      <c r="G61" s="149"/>
      <c r="H61" s="103"/>
      <c r="I61" s="107" t="s">
        <v>116</v>
      </c>
    </row>
    <row r="62" spans="1:9" s="146" customFormat="1" ht="38.1" customHeight="1" x14ac:dyDescent="0.25">
      <c r="A62" s="115" t="s">
        <v>149</v>
      </c>
      <c r="B62" s="140" t="s">
        <v>789</v>
      </c>
      <c r="C62" s="154" t="s">
        <v>198</v>
      </c>
      <c r="D62" s="103" t="s">
        <v>151</v>
      </c>
      <c r="E62" s="148">
        <v>10</v>
      </c>
      <c r="F62" s="132" t="s">
        <v>119</v>
      </c>
      <c r="G62" s="149"/>
      <c r="H62" s="103"/>
      <c r="I62" s="107" t="s">
        <v>116</v>
      </c>
    </row>
    <row r="63" spans="1:9" s="146" customFormat="1" ht="38.1" customHeight="1" x14ac:dyDescent="0.25">
      <c r="A63" s="115" t="s">
        <v>149</v>
      </c>
      <c r="B63" s="140" t="s">
        <v>790</v>
      </c>
      <c r="C63" s="154" t="s">
        <v>199</v>
      </c>
      <c r="D63" s="103" t="s">
        <v>151</v>
      </c>
      <c r="E63" s="148">
        <v>15</v>
      </c>
      <c r="F63" s="132" t="s">
        <v>119</v>
      </c>
      <c r="G63" s="149"/>
      <c r="H63" s="103"/>
      <c r="I63" s="107" t="s">
        <v>116</v>
      </c>
    </row>
    <row r="64" spans="1:9" s="146" customFormat="1" ht="38.1" customHeight="1" x14ac:dyDescent="0.25">
      <c r="A64" s="115" t="s">
        <v>149</v>
      </c>
      <c r="B64" s="140" t="s">
        <v>791</v>
      </c>
      <c r="C64" s="154" t="s">
        <v>200</v>
      </c>
      <c r="D64" s="103" t="s">
        <v>151</v>
      </c>
      <c r="E64" s="148">
        <v>10</v>
      </c>
      <c r="F64" s="132" t="s">
        <v>119</v>
      </c>
      <c r="G64" s="149"/>
      <c r="H64" s="103"/>
      <c r="I64" s="107" t="s">
        <v>116</v>
      </c>
    </row>
    <row r="65" spans="1:9" s="146" customFormat="1" ht="38.1" customHeight="1" x14ac:dyDescent="0.25">
      <c r="A65" s="115" t="s">
        <v>149</v>
      </c>
      <c r="B65" s="140" t="s">
        <v>792</v>
      </c>
      <c r="C65" s="154" t="s">
        <v>201</v>
      </c>
      <c r="D65" s="103" t="s">
        <v>151</v>
      </c>
      <c r="E65" s="148">
        <v>5</v>
      </c>
      <c r="F65" s="132" t="s">
        <v>119</v>
      </c>
      <c r="G65" s="149"/>
      <c r="H65" s="103"/>
      <c r="I65" s="107" t="s">
        <v>116</v>
      </c>
    </row>
    <row r="66" spans="1:9" s="146" customFormat="1" ht="38.1" customHeight="1" x14ac:dyDescent="0.25">
      <c r="A66" s="115" t="s">
        <v>149</v>
      </c>
      <c r="B66" s="140" t="s">
        <v>202</v>
      </c>
      <c r="C66" s="154" t="s">
        <v>203</v>
      </c>
      <c r="D66" s="103" t="s">
        <v>151</v>
      </c>
      <c r="E66" s="148">
        <v>10</v>
      </c>
      <c r="F66" s="132" t="s">
        <v>119</v>
      </c>
      <c r="G66" s="149"/>
      <c r="H66" s="103"/>
      <c r="I66" s="107" t="s">
        <v>116</v>
      </c>
    </row>
    <row r="67" spans="1:9" s="146" customFormat="1" ht="38.1" customHeight="1" x14ac:dyDescent="0.25">
      <c r="A67" s="115" t="s">
        <v>149</v>
      </c>
      <c r="B67" s="140" t="s">
        <v>204</v>
      </c>
      <c r="C67" s="154" t="s">
        <v>205</v>
      </c>
      <c r="D67" s="103" t="s">
        <v>151</v>
      </c>
      <c r="E67" s="148">
        <v>10</v>
      </c>
      <c r="F67" s="132" t="s">
        <v>119</v>
      </c>
      <c r="G67" s="149"/>
      <c r="H67" s="103"/>
      <c r="I67" s="107" t="s">
        <v>116</v>
      </c>
    </row>
    <row r="68" spans="1:9" s="146" customFormat="1" ht="38.1" customHeight="1" x14ac:dyDescent="0.25">
      <c r="A68" s="115" t="s">
        <v>149</v>
      </c>
      <c r="B68" s="140" t="s">
        <v>793</v>
      </c>
      <c r="C68" s="154" t="s">
        <v>206</v>
      </c>
      <c r="D68" s="103" t="s">
        <v>151</v>
      </c>
      <c r="E68" s="148">
        <v>10</v>
      </c>
      <c r="F68" s="132" t="s">
        <v>119</v>
      </c>
      <c r="G68" s="149"/>
      <c r="H68" s="103"/>
      <c r="I68" s="107" t="s">
        <v>116</v>
      </c>
    </row>
    <row r="69" spans="1:9" s="146" customFormat="1" ht="38.1" customHeight="1" x14ac:dyDescent="0.25">
      <c r="A69" s="115" t="s">
        <v>149</v>
      </c>
      <c r="B69" s="140" t="s">
        <v>794</v>
      </c>
      <c r="C69" s="154" t="s">
        <v>207</v>
      </c>
      <c r="D69" s="103" t="s">
        <v>151</v>
      </c>
      <c r="E69" s="148">
        <v>15</v>
      </c>
      <c r="F69" s="132" t="s">
        <v>119</v>
      </c>
      <c r="G69" s="149"/>
      <c r="H69" s="103"/>
      <c r="I69" s="107" t="s">
        <v>116</v>
      </c>
    </row>
    <row r="70" spans="1:9" s="146" customFormat="1" ht="38.1" customHeight="1" x14ac:dyDescent="0.25">
      <c r="A70" s="115" t="s">
        <v>149</v>
      </c>
      <c r="B70" s="140" t="s">
        <v>795</v>
      </c>
      <c r="C70" s="154" t="s">
        <v>208</v>
      </c>
      <c r="D70" s="103" t="s">
        <v>151</v>
      </c>
      <c r="E70" s="148">
        <v>10</v>
      </c>
      <c r="F70" s="132" t="s">
        <v>119</v>
      </c>
      <c r="G70" s="149"/>
      <c r="H70" s="103"/>
      <c r="I70" s="107" t="s">
        <v>116</v>
      </c>
    </row>
    <row r="71" spans="1:9" s="146" customFormat="1" ht="38.1" customHeight="1" x14ac:dyDescent="0.25">
      <c r="A71" s="115" t="s">
        <v>149</v>
      </c>
      <c r="B71" s="140" t="s">
        <v>209</v>
      </c>
      <c r="C71" s="154" t="s">
        <v>210</v>
      </c>
      <c r="D71" s="103" t="s">
        <v>151</v>
      </c>
      <c r="E71" s="148">
        <v>10</v>
      </c>
      <c r="F71" s="132" t="s">
        <v>119</v>
      </c>
      <c r="G71" s="149"/>
      <c r="H71" s="103"/>
      <c r="I71" s="107" t="s">
        <v>116</v>
      </c>
    </row>
    <row r="72" spans="1:9" s="146" customFormat="1" ht="38.1" customHeight="1" x14ac:dyDescent="0.25">
      <c r="A72" s="115" t="s">
        <v>149</v>
      </c>
      <c r="B72" s="140" t="s">
        <v>796</v>
      </c>
      <c r="C72" s="154" t="s">
        <v>211</v>
      </c>
      <c r="D72" s="103" t="s">
        <v>151</v>
      </c>
      <c r="E72" s="148">
        <v>10</v>
      </c>
      <c r="F72" s="132" t="s">
        <v>119</v>
      </c>
      <c r="G72" s="149"/>
      <c r="H72" s="103"/>
      <c r="I72" s="107" t="s">
        <v>116</v>
      </c>
    </row>
    <row r="73" spans="1:9" s="146" customFormat="1" ht="38.1" customHeight="1" x14ac:dyDescent="0.25">
      <c r="A73" s="115" t="s">
        <v>149</v>
      </c>
      <c r="B73" s="140" t="s">
        <v>797</v>
      </c>
      <c r="C73" s="154" t="s">
        <v>212</v>
      </c>
      <c r="D73" s="103" t="s">
        <v>151</v>
      </c>
      <c r="E73" s="148">
        <v>10</v>
      </c>
      <c r="F73" s="132" t="s">
        <v>119</v>
      </c>
      <c r="G73" s="149"/>
      <c r="H73" s="103"/>
      <c r="I73" s="107" t="s">
        <v>116</v>
      </c>
    </row>
    <row r="74" spans="1:9" s="146" customFormat="1" ht="38.1" customHeight="1" x14ac:dyDescent="0.25">
      <c r="A74" s="115" t="s">
        <v>149</v>
      </c>
      <c r="B74" s="140" t="s">
        <v>213</v>
      </c>
      <c r="C74" s="154" t="s">
        <v>214</v>
      </c>
      <c r="D74" s="103" t="s">
        <v>151</v>
      </c>
      <c r="E74" s="148">
        <v>10</v>
      </c>
      <c r="F74" s="132" t="s">
        <v>119</v>
      </c>
      <c r="G74" s="149"/>
      <c r="H74" s="103"/>
      <c r="I74" s="107" t="s">
        <v>116</v>
      </c>
    </row>
    <row r="75" spans="1:9" s="146" customFormat="1" ht="38.1" customHeight="1" x14ac:dyDescent="0.25">
      <c r="A75" s="115" t="s">
        <v>149</v>
      </c>
      <c r="B75" s="140" t="s">
        <v>798</v>
      </c>
      <c r="C75" s="154" t="s">
        <v>215</v>
      </c>
      <c r="D75" s="103" t="s">
        <v>151</v>
      </c>
      <c r="E75" s="148">
        <v>10</v>
      </c>
      <c r="F75" s="132" t="s">
        <v>119</v>
      </c>
      <c r="G75" s="149"/>
      <c r="H75" s="103"/>
      <c r="I75" s="107" t="s">
        <v>116</v>
      </c>
    </row>
    <row r="76" spans="1:9" s="146" customFormat="1" ht="38.1" customHeight="1" x14ac:dyDescent="0.25">
      <c r="A76" s="115" t="s">
        <v>149</v>
      </c>
      <c r="B76" s="140" t="s">
        <v>216</v>
      </c>
      <c r="C76" s="154" t="s">
        <v>217</v>
      </c>
      <c r="D76" s="103" t="s">
        <v>151</v>
      </c>
      <c r="E76" s="148">
        <v>10</v>
      </c>
      <c r="F76" s="132" t="s">
        <v>119</v>
      </c>
      <c r="G76" s="149"/>
      <c r="H76" s="103"/>
      <c r="I76" s="107" t="s">
        <v>116</v>
      </c>
    </row>
    <row r="77" spans="1:9" s="146" customFormat="1" ht="38.1" customHeight="1" x14ac:dyDescent="0.25">
      <c r="A77" s="115" t="s">
        <v>149</v>
      </c>
      <c r="B77" s="140" t="s">
        <v>218</v>
      </c>
      <c r="C77" s="154" t="s">
        <v>219</v>
      </c>
      <c r="D77" s="103" t="s">
        <v>151</v>
      </c>
      <c r="E77" s="148">
        <v>10</v>
      </c>
      <c r="F77" s="132" t="s">
        <v>119</v>
      </c>
      <c r="G77" s="149"/>
      <c r="H77" s="103"/>
      <c r="I77" s="107" t="s">
        <v>116</v>
      </c>
    </row>
    <row r="78" spans="1:9" s="146" customFormat="1" ht="38.1" customHeight="1" x14ac:dyDescent="0.25">
      <c r="A78" s="115" t="s">
        <v>149</v>
      </c>
      <c r="B78" s="140" t="s">
        <v>220</v>
      </c>
      <c r="C78" s="154" t="s">
        <v>221</v>
      </c>
      <c r="D78" s="103" t="s">
        <v>151</v>
      </c>
      <c r="E78" s="148">
        <v>10</v>
      </c>
      <c r="F78" s="132" t="s">
        <v>119</v>
      </c>
      <c r="G78" s="149"/>
      <c r="H78" s="103"/>
      <c r="I78" s="107" t="s">
        <v>116</v>
      </c>
    </row>
    <row r="79" spans="1:9" s="146" customFormat="1" ht="38.1" customHeight="1" x14ac:dyDescent="0.25">
      <c r="A79" s="115" t="s">
        <v>149</v>
      </c>
      <c r="B79" s="140" t="s">
        <v>222</v>
      </c>
      <c r="C79" s="154" t="s">
        <v>223</v>
      </c>
      <c r="D79" s="103" t="s">
        <v>151</v>
      </c>
      <c r="E79" s="148">
        <v>10</v>
      </c>
      <c r="F79" s="132" t="s">
        <v>119</v>
      </c>
      <c r="G79" s="149"/>
      <c r="H79" s="103"/>
      <c r="I79" s="107" t="s">
        <v>116</v>
      </c>
    </row>
    <row r="80" spans="1:9" s="146" customFormat="1" ht="38.1" customHeight="1" x14ac:dyDescent="0.25">
      <c r="A80" s="115" t="s">
        <v>149</v>
      </c>
      <c r="B80" s="140" t="s">
        <v>224</v>
      </c>
      <c r="C80" s="154" t="s">
        <v>225</v>
      </c>
      <c r="D80" s="103" t="s">
        <v>151</v>
      </c>
      <c r="E80" s="148">
        <v>10</v>
      </c>
      <c r="F80" s="132" t="s">
        <v>119</v>
      </c>
      <c r="G80" s="149"/>
      <c r="H80" s="103"/>
      <c r="I80" s="107" t="s">
        <v>116</v>
      </c>
    </row>
    <row r="81" spans="1:9" s="146" customFormat="1" ht="38.1" customHeight="1" x14ac:dyDescent="0.25">
      <c r="A81" s="115" t="s">
        <v>149</v>
      </c>
      <c r="B81" s="140" t="s">
        <v>799</v>
      </c>
      <c r="C81" s="154" t="s">
        <v>226</v>
      </c>
      <c r="D81" s="103" t="s">
        <v>151</v>
      </c>
      <c r="E81" s="148">
        <v>10</v>
      </c>
      <c r="F81" s="132" t="s">
        <v>119</v>
      </c>
      <c r="G81" s="149"/>
      <c r="H81" s="103"/>
      <c r="I81" s="107" t="s">
        <v>116</v>
      </c>
    </row>
    <row r="82" spans="1:9" s="146" customFormat="1" ht="45" customHeight="1" x14ac:dyDescent="0.25">
      <c r="A82" s="115" t="s">
        <v>149</v>
      </c>
      <c r="B82" s="140" t="s">
        <v>227</v>
      </c>
      <c r="C82" s="154" t="s">
        <v>228</v>
      </c>
      <c r="D82" s="103" t="s">
        <v>151</v>
      </c>
      <c r="E82" s="148">
        <v>20</v>
      </c>
      <c r="F82" s="132" t="s">
        <v>119</v>
      </c>
      <c r="G82" s="149"/>
      <c r="H82" s="103"/>
      <c r="I82" s="107" t="s">
        <v>116</v>
      </c>
    </row>
    <row r="83" spans="1:9" s="146" customFormat="1" ht="38.1" customHeight="1" x14ac:dyDescent="0.25">
      <c r="A83" s="115" t="s">
        <v>149</v>
      </c>
      <c r="B83" s="140" t="s">
        <v>229</v>
      </c>
      <c r="C83" s="154" t="s">
        <v>230</v>
      </c>
      <c r="D83" s="103" t="s">
        <v>151</v>
      </c>
      <c r="E83" s="148">
        <v>10</v>
      </c>
      <c r="F83" s="132" t="s">
        <v>119</v>
      </c>
      <c r="G83" s="149"/>
      <c r="H83" s="103"/>
      <c r="I83" s="107" t="s">
        <v>116</v>
      </c>
    </row>
    <row r="84" spans="1:9" s="146" customFormat="1" ht="38.1" customHeight="1" x14ac:dyDescent="0.25">
      <c r="A84" s="115" t="s">
        <v>149</v>
      </c>
      <c r="B84" s="140" t="s">
        <v>800</v>
      </c>
      <c r="C84" s="154" t="s">
        <v>231</v>
      </c>
      <c r="D84" s="103" t="s">
        <v>151</v>
      </c>
      <c r="E84" s="148">
        <v>10</v>
      </c>
      <c r="F84" s="132" t="s">
        <v>119</v>
      </c>
      <c r="G84" s="149"/>
      <c r="H84" s="103"/>
      <c r="I84" s="107" t="s">
        <v>116</v>
      </c>
    </row>
    <row r="85" spans="1:9" s="146" customFormat="1" ht="38.1" customHeight="1" x14ac:dyDescent="0.25">
      <c r="A85" s="115" t="s">
        <v>149</v>
      </c>
      <c r="B85" s="140" t="s">
        <v>232</v>
      </c>
      <c r="C85" s="154" t="s">
        <v>233</v>
      </c>
      <c r="D85" s="103" t="s">
        <v>151</v>
      </c>
      <c r="E85" s="148">
        <v>10</v>
      </c>
      <c r="F85" s="132" t="s">
        <v>119</v>
      </c>
      <c r="G85" s="149"/>
      <c r="H85" s="103"/>
      <c r="I85" s="107" t="s">
        <v>116</v>
      </c>
    </row>
    <row r="86" spans="1:9" s="146" customFormat="1" ht="38.1" customHeight="1" x14ac:dyDescent="0.25">
      <c r="A86" s="115" t="s">
        <v>149</v>
      </c>
      <c r="B86" s="140" t="s">
        <v>234</v>
      </c>
      <c r="C86" s="154" t="s">
        <v>235</v>
      </c>
      <c r="D86" s="103" t="s">
        <v>151</v>
      </c>
      <c r="E86" s="148">
        <v>10</v>
      </c>
      <c r="F86" s="132" t="s">
        <v>119</v>
      </c>
      <c r="G86" s="149"/>
      <c r="H86" s="103"/>
      <c r="I86" s="107" t="s">
        <v>116</v>
      </c>
    </row>
    <row r="87" spans="1:9" s="146" customFormat="1" ht="38.1" customHeight="1" x14ac:dyDescent="0.25">
      <c r="A87" s="115" t="s">
        <v>149</v>
      </c>
      <c r="B87" s="140" t="s">
        <v>224</v>
      </c>
      <c r="C87" s="154" t="s">
        <v>236</v>
      </c>
      <c r="D87" s="103" t="s">
        <v>151</v>
      </c>
      <c r="E87" s="148">
        <v>10</v>
      </c>
      <c r="F87" s="132" t="s">
        <v>119</v>
      </c>
      <c r="G87" s="149"/>
      <c r="H87" s="103"/>
      <c r="I87" s="107" t="s">
        <v>116</v>
      </c>
    </row>
    <row r="88" spans="1:9" s="146" customFormat="1" ht="38.1" customHeight="1" x14ac:dyDescent="0.25">
      <c r="A88" s="115" t="s">
        <v>149</v>
      </c>
      <c r="B88" s="140" t="s">
        <v>168</v>
      </c>
      <c r="C88" s="154" t="s">
        <v>237</v>
      </c>
      <c r="D88" s="103" t="s">
        <v>151</v>
      </c>
      <c r="E88" s="148">
        <v>10</v>
      </c>
      <c r="F88" s="132" t="s">
        <v>119</v>
      </c>
      <c r="G88" s="149"/>
      <c r="H88" s="103"/>
      <c r="I88" s="107" t="s">
        <v>116</v>
      </c>
    </row>
    <row r="89" spans="1:9" s="146" customFormat="1" ht="38.1" customHeight="1" x14ac:dyDescent="0.25">
      <c r="A89" s="115" t="s">
        <v>149</v>
      </c>
      <c r="B89" s="140" t="s">
        <v>224</v>
      </c>
      <c r="C89" s="154" t="s">
        <v>238</v>
      </c>
      <c r="D89" s="103" t="s">
        <v>151</v>
      </c>
      <c r="E89" s="148">
        <v>10</v>
      </c>
      <c r="F89" s="132" t="s">
        <v>119</v>
      </c>
      <c r="G89" s="149"/>
      <c r="H89" s="103"/>
      <c r="I89" s="107" t="s">
        <v>116</v>
      </c>
    </row>
    <row r="90" spans="1:9" s="146" customFormat="1" ht="38.1" customHeight="1" x14ac:dyDescent="0.25">
      <c r="A90" s="115" t="s">
        <v>149</v>
      </c>
      <c r="B90" s="140" t="s">
        <v>239</v>
      </c>
      <c r="C90" s="154" t="s">
        <v>240</v>
      </c>
      <c r="D90" s="103" t="s">
        <v>151</v>
      </c>
      <c r="E90" s="148">
        <v>15</v>
      </c>
      <c r="F90" s="132" t="s">
        <v>119</v>
      </c>
      <c r="G90" s="149"/>
      <c r="H90" s="103"/>
      <c r="I90" s="107" t="s">
        <v>116</v>
      </c>
    </row>
    <row r="91" spans="1:9" s="146" customFormat="1" ht="38.1" customHeight="1" x14ac:dyDescent="0.25">
      <c r="A91" s="115" t="s">
        <v>149</v>
      </c>
      <c r="B91" s="140" t="s">
        <v>801</v>
      </c>
      <c r="C91" s="154" t="s">
        <v>241</v>
      </c>
      <c r="D91" s="103" t="s">
        <v>151</v>
      </c>
      <c r="E91" s="148">
        <v>10</v>
      </c>
      <c r="F91" s="132" t="s">
        <v>119</v>
      </c>
      <c r="G91" s="149"/>
      <c r="H91" s="103"/>
      <c r="I91" s="107" t="s">
        <v>116</v>
      </c>
    </row>
    <row r="92" spans="1:9" s="146" customFormat="1" ht="38.1" customHeight="1" x14ac:dyDescent="0.25">
      <c r="A92" s="115" t="s">
        <v>149</v>
      </c>
      <c r="B92" s="140" t="s">
        <v>242</v>
      </c>
      <c r="C92" s="154" t="s">
        <v>243</v>
      </c>
      <c r="D92" s="103" t="s">
        <v>151</v>
      </c>
      <c r="E92" s="148">
        <v>10</v>
      </c>
      <c r="F92" s="132" t="s">
        <v>119</v>
      </c>
      <c r="G92" s="149"/>
      <c r="H92" s="103"/>
      <c r="I92" s="107" t="s">
        <v>116</v>
      </c>
    </row>
    <row r="93" spans="1:9" s="146" customFormat="1" ht="38.1" customHeight="1" x14ac:dyDescent="0.25">
      <c r="A93" s="115" t="s">
        <v>149</v>
      </c>
      <c r="B93" s="140" t="s">
        <v>802</v>
      </c>
      <c r="C93" s="154" t="s">
        <v>244</v>
      </c>
      <c r="D93" s="103" t="s">
        <v>151</v>
      </c>
      <c r="E93" s="148">
        <v>10</v>
      </c>
      <c r="F93" s="132" t="s">
        <v>119</v>
      </c>
      <c r="G93" s="149"/>
      <c r="H93" s="103"/>
      <c r="I93" s="107" t="s">
        <v>116</v>
      </c>
    </row>
    <row r="94" spans="1:9" s="146" customFormat="1" ht="38.1" customHeight="1" x14ac:dyDescent="0.25">
      <c r="A94" s="115" t="s">
        <v>149</v>
      </c>
      <c r="B94" s="140" t="s">
        <v>245</v>
      </c>
      <c r="C94" s="154" t="s">
        <v>246</v>
      </c>
      <c r="D94" s="103" t="s">
        <v>151</v>
      </c>
      <c r="E94" s="148">
        <v>15</v>
      </c>
      <c r="F94" s="132" t="s">
        <v>119</v>
      </c>
      <c r="G94" s="149"/>
      <c r="H94" s="103"/>
      <c r="I94" s="107" t="s">
        <v>116</v>
      </c>
    </row>
    <row r="95" spans="1:9" s="146" customFormat="1" ht="38.1" customHeight="1" x14ac:dyDescent="0.25">
      <c r="A95" s="115" t="s">
        <v>149</v>
      </c>
      <c r="B95" s="140" t="s">
        <v>247</v>
      </c>
      <c r="C95" s="154" t="s">
        <v>248</v>
      </c>
      <c r="D95" s="103" t="s">
        <v>151</v>
      </c>
      <c r="E95" s="148">
        <v>10</v>
      </c>
      <c r="F95" s="132" t="s">
        <v>119</v>
      </c>
      <c r="G95" s="149"/>
      <c r="H95" s="103"/>
      <c r="I95" s="107" t="s">
        <v>116</v>
      </c>
    </row>
    <row r="96" spans="1:9" s="146" customFormat="1" ht="38.1" customHeight="1" x14ac:dyDescent="0.25">
      <c r="A96" s="115" t="s">
        <v>149</v>
      </c>
      <c r="B96" s="140" t="s">
        <v>249</v>
      </c>
      <c r="C96" s="154" t="s">
        <v>250</v>
      </c>
      <c r="D96" s="103" t="s">
        <v>151</v>
      </c>
      <c r="E96" s="148">
        <v>10</v>
      </c>
      <c r="F96" s="132" t="s">
        <v>119</v>
      </c>
      <c r="G96" s="149"/>
      <c r="H96" s="103"/>
      <c r="I96" s="107" t="s">
        <v>116</v>
      </c>
    </row>
    <row r="97" spans="1:9" s="146" customFormat="1" ht="38.1" customHeight="1" x14ac:dyDescent="0.25">
      <c r="A97" s="115" t="s">
        <v>149</v>
      </c>
      <c r="B97" s="140" t="s">
        <v>803</v>
      </c>
      <c r="C97" s="154" t="s">
        <v>251</v>
      </c>
      <c r="D97" s="103" t="s">
        <v>151</v>
      </c>
      <c r="E97" s="148">
        <v>10</v>
      </c>
      <c r="F97" s="132" t="s">
        <v>119</v>
      </c>
      <c r="G97" s="149"/>
      <c r="H97" s="103"/>
      <c r="I97" s="107" t="s">
        <v>116</v>
      </c>
    </row>
    <row r="98" spans="1:9" s="146" customFormat="1" ht="38.1" customHeight="1" x14ac:dyDescent="0.25">
      <c r="A98" s="115" t="s">
        <v>149</v>
      </c>
      <c r="B98" s="140" t="s">
        <v>252</v>
      </c>
      <c r="C98" s="154" t="s">
        <v>253</v>
      </c>
      <c r="D98" s="103" t="s">
        <v>151</v>
      </c>
      <c r="E98" s="148">
        <v>10</v>
      </c>
      <c r="F98" s="132" t="s">
        <v>119</v>
      </c>
      <c r="G98" s="149"/>
      <c r="H98" s="103"/>
      <c r="I98" s="107" t="s">
        <v>116</v>
      </c>
    </row>
    <row r="99" spans="1:9" s="146" customFormat="1" ht="38.1" customHeight="1" x14ac:dyDescent="0.25">
      <c r="A99" s="115" t="s">
        <v>149</v>
      </c>
      <c r="B99" s="140" t="s">
        <v>254</v>
      </c>
      <c r="C99" s="154" t="s">
        <v>255</v>
      </c>
      <c r="D99" s="103" t="s">
        <v>151</v>
      </c>
      <c r="E99" s="148">
        <v>10</v>
      </c>
      <c r="F99" s="132" t="s">
        <v>119</v>
      </c>
      <c r="G99" s="149"/>
      <c r="H99" s="103"/>
      <c r="I99" s="107" t="s">
        <v>116</v>
      </c>
    </row>
    <row r="100" spans="1:9" s="146" customFormat="1" ht="38.1" customHeight="1" x14ac:dyDescent="0.25">
      <c r="A100" s="115" t="s">
        <v>149</v>
      </c>
      <c r="B100" s="140" t="s">
        <v>249</v>
      </c>
      <c r="C100" s="154" t="s">
        <v>256</v>
      </c>
      <c r="D100" s="103" t="s">
        <v>151</v>
      </c>
      <c r="E100" s="148">
        <v>10</v>
      </c>
      <c r="F100" s="132" t="s">
        <v>119</v>
      </c>
      <c r="G100" s="149"/>
      <c r="H100" s="103"/>
      <c r="I100" s="107" t="s">
        <v>116</v>
      </c>
    </row>
    <row r="101" spans="1:9" s="146" customFormat="1" ht="38.1" customHeight="1" x14ac:dyDescent="0.25">
      <c r="A101" s="115" t="s">
        <v>149</v>
      </c>
      <c r="B101" s="140" t="s">
        <v>257</v>
      </c>
      <c r="C101" s="154" t="s">
        <v>258</v>
      </c>
      <c r="D101" s="103" t="s">
        <v>151</v>
      </c>
      <c r="E101" s="148">
        <v>10</v>
      </c>
      <c r="F101" s="132" t="s">
        <v>119</v>
      </c>
      <c r="G101" s="149"/>
      <c r="H101" s="103"/>
      <c r="I101" s="107" t="s">
        <v>116</v>
      </c>
    </row>
    <row r="102" spans="1:9" s="146" customFormat="1" ht="38.1" customHeight="1" x14ac:dyDescent="0.25">
      <c r="A102" s="115" t="s">
        <v>149</v>
      </c>
      <c r="B102" s="140" t="s">
        <v>804</v>
      </c>
      <c r="C102" s="154" t="s">
        <v>259</v>
      </c>
      <c r="D102" s="103" t="s">
        <v>151</v>
      </c>
      <c r="E102" s="148">
        <v>5</v>
      </c>
      <c r="F102" s="132" t="s">
        <v>119</v>
      </c>
      <c r="G102" s="149"/>
      <c r="H102" s="103"/>
      <c r="I102" s="107" t="s">
        <v>116</v>
      </c>
    </row>
    <row r="103" spans="1:9" s="146" customFormat="1" ht="38.1" customHeight="1" x14ac:dyDescent="0.25">
      <c r="A103" s="115" t="s">
        <v>149</v>
      </c>
      <c r="B103" s="140" t="s">
        <v>805</v>
      </c>
      <c r="C103" s="154" t="s">
        <v>260</v>
      </c>
      <c r="D103" s="103" t="s">
        <v>151</v>
      </c>
      <c r="E103" s="148">
        <v>10</v>
      </c>
      <c r="F103" s="132" t="s">
        <v>119</v>
      </c>
      <c r="G103" s="149"/>
      <c r="H103" s="103"/>
      <c r="I103" s="107" t="s">
        <v>116</v>
      </c>
    </row>
    <row r="104" spans="1:9" s="146" customFormat="1" ht="38.1" customHeight="1" x14ac:dyDescent="0.25">
      <c r="A104" s="115" t="s">
        <v>149</v>
      </c>
      <c r="B104" s="140" t="s">
        <v>806</v>
      </c>
      <c r="C104" s="154" t="s">
        <v>261</v>
      </c>
      <c r="D104" s="103" t="s">
        <v>151</v>
      </c>
      <c r="E104" s="148">
        <v>10</v>
      </c>
      <c r="F104" s="132" t="s">
        <v>119</v>
      </c>
      <c r="G104" s="149"/>
      <c r="H104" s="103"/>
      <c r="I104" s="107" t="s">
        <v>116</v>
      </c>
    </row>
    <row r="105" spans="1:9" s="146" customFormat="1" ht="38.1" customHeight="1" x14ac:dyDescent="0.25">
      <c r="A105" s="115" t="s">
        <v>149</v>
      </c>
      <c r="B105" s="140" t="s">
        <v>262</v>
      </c>
      <c r="C105" s="154" t="s">
        <v>263</v>
      </c>
      <c r="D105" s="103" t="s">
        <v>151</v>
      </c>
      <c r="E105" s="148">
        <v>10</v>
      </c>
      <c r="F105" s="132" t="s">
        <v>119</v>
      </c>
      <c r="G105" s="149"/>
      <c r="H105" s="103"/>
      <c r="I105" s="107" t="s">
        <v>116</v>
      </c>
    </row>
    <row r="106" spans="1:9" s="146" customFormat="1" ht="38.1" customHeight="1" x14ac:dyDescent="0.25">
      <c r="A106" s="115" t="s">
        <v>149</v>
      </c>
      <c r="B106" s="140" t="s">
        <v>807</v>
      </c>
      <c r="C106" s="154" t="s">
        <v>264</v>
      </c>
      <c r="D106" s="103" t="s">
        <v>151</v>
      </c>
      <c r="E106" s="148">
        <v>10</v>
      </c>
      <c r="F106" s="132" t="s">
        <v>119</v>
      </c>
      <c r="G106" s="149"/>
      <c r="H106" s="103"/>
      <c r="I106" s="107" t="s">
        <v>116</v>
      </c>
    </row>
    <row r="107" spans="1:9" s="146" customFormat="1" ht="38.1" customHeight="1" x14ac:dyDescent="0.25">
      <c r="A107" s="115" t="s">
        <v>149</v>
      </c>
      <c r="B107" s="140" t="s">
        <v>265</v>
      </c>
      <c r="C107" s="154" t="s">
        <v>266</v>
      </c>
      <c r="D107" s="103" t="s">
        <v>151</v>
      </c>
      <c r="E107" s="148">
        <v>15</v>
      </c>
      <c r="F107" s="132" t="s">
        <v>119</v>
      </c>
      <c r="G107" s="149"/>
      <c r="H107" s="103"/>
      <c r="I107" s="107" t="s">
        <v>116</v>
      </c>
    </row>
    <row r="108" spans="1:9" s="146" customFormat="1" ht="38.1" customHeight="1" x14ac:dyDescent="0.25">
      <c r="A108" s="115" t="s">
        <v>149</v>
      </c>
      <c r="B108" s="140" t="s">
        <v>267</v>
      </c>
      <c r="C108" s="154" t="s">
        <v>268</v>
      </c>
      <c r="D108" s="103" t="s">
        <v>151</v>
      </c>
      <c r="E108" s="148">
        <v>5</v>
      </c>
      <c r="F108" s="132" t="s">
        <v>119</v>
      </c>
      <c r="G108" s="149"/>
      <c r="H108" s="103"/>
      <c r="I108" s="107" t="s">
        <v>116</v>
      </c>
    </row>
    <row r="109" spans="1:9" s="146" customFormat="1" ht="38.1" customHeight="1" x14ac:dyDescent="0.25">
      <c r="A109" s="115" t="s">
        <v>149</v>
      </c>
      <c r="B109" s="140" t="s">
        <v>190</v>
      </c>
      <c r="C109" s="154" t="s">
        <v>269</v>
      </c>
      <c r="D109" s="103" t="s">
        <v>151</v>
      </c>
      <c r="E109" s="148">
        <v>5</v>
      </c>
      <c r="F109" s="132" t="s">
        <v>119</v>
      </c>
      <c r="G109" s="149"/>
      <c r="H109" s="103"/>
      <c r="I109" s="107" t="s">
        <v>116</v>
      </c>
    </row>
    <row r="110" spans="1:9" s="146" customFormat="1" ht="38.1" customHeight="1" x14ac:dyDescent="0.25">
      <c r="A110" s="115" t="s">
        <v>149</v>
      </c>
      <c r="B110" s="140" t="s">
        <v>270</v>
      </c>
      <c r="C110" s="154" t="s">
        <v>271</v>
      </c>
      <c r="D110" s="103" t="s">
        <v>151</v>
      </c>
      <c r="E110" s="148">
        <v>5</v>
      </c>
      <c r="F110" s="132" t="s">
        <v>119</v>
      </c>
      <c r="G110" s="149"/>
      <c r="H110" s="103"/>
      <c r="I110" s="107" t="s">
        <v>116</v>
      </c>
    </row>
    <row r="111" spans="1:9" s="146" customFormat="1" ht="38.1" customHeight="1" x14ac:dyDescent="0.25">
      <c r="A111" s="115" t="s">
        <v>149</v>
      </c>
      <c r="B111" s="140" t="s">
        <v>272</v>
      </c>
      <c r="C111" s="154" t="s">
        <v>273</v>
      </c>
      <c r="D111" s="103" t="s">
        <v>151</v>
      </c>
      <c r="E111" s="148">
        <v>5</v>
      </c>
      <c r="F111" s="132" t="s">
        <v>119</v>
      </c>
      <c r="G111" s="149"/>
      <c r="H111" s="103"/>
      <c r="I111" s="107" t="s">
        <v>116</v>
      </c>
    </row>
    <row r="112" spans="1:9" s="146" customFormat="1" ht="38.1" customHeight="1" x14ac:dyDescent="0.25">
      <c r="A112" s="115" t="s">
        <v>274</v>
      </c>
      <c r="B112" s="140" t="s">
        <v>275</v>
      </c>
      <c r="C112" s="154" t="s">
        <v>276</v>
      </c>
      <c r="D112" s="103" t="s">
        <v>151</v>
      </c>
      <c r="E112" s="148">
        <v>150</v>
      </c>
      <c r="F112" s="132" t="s">
        <v>119</v>
      </c>
      <c r="G112" s="149"/>
      <c r="H112" s="107" t="s">
        <v>116</v>
      </c>
      <c r="I112" s="107"/>
    </row>
    <row r="113" spans="1:52" s="146" customFormat="1" ht="60" customHeight="1" x14ac:dyDescent="0.25">
      <c r="A113" s="115" t="s">
        <v>290</v>
      </c>
      <c r="B113" s="62" t="s">
        <v>277</v>
      </c>
      <c r="C113" s="115" t="s">
        <v>278</v>
      </c>
      <c r="D113" s="116" t="s">
        <v>279</v>
      </c>
      <c r="E113" s="151">
        <v>1056</v>
      </c>
      <c r="F113" s="152" t="s">
        <v>119</v>
      </c>
      <c r="G113" s="153"/>
      <c r="H113" s="119" t="s">
        <v>116</v>
      </c>
      <c r="I113" s="155"/>
    </row>
    <row r="114" spans="1:52" s="146" customFormat="1" ht="38.1" customHeight="1" x14ac:dyDescent="0.25">
      <c r="A114" s="101" t="s">
        <v>290</v>
      </c>
      <c r="B114" s="140" t="s">
        <v>808</v>
      </c>
      <c r="C114" s="154" t="s">
        <v>280</v>
      </c>
      <c r="D114" s="103" t="s">
        <v>279</v>
      </c>
      <c r="E114" s="148">
        <v>30</v>
      </c>
      <c r="F114" s="132" t="s">
        <v>119</v>
      </c>
      <c r="G114" s="149"/>
      <c r="H114" s="107" t="s">
        <v>116</v>
      </c>
      <c r="I114" s="107"/>
    </row>
    <row r="115" spans="1:52" s="146" customFormat="1" ht="38.1" customHeight="1" x14ac:dyDescent="0.25">
      <c r="A115" s="101" t="s">
        <v>290</v>
      </c>
      <c r="B115" s="140" t="s">
        <v>281</v>
      </c>
      <c r="C115" s="154" t="s">
        <v>282</v>
      </c>
      <c r="D115" s="103" t="s">
        <v>279</v>
      </c>
      <c r="E115" s="148">
        <v>30</v>
      </c>
      <c r="F115" s="132" t="s">
        <v>119</v>
      </c>
      <c r="G115" s="149"/>
      <c r="H115" s="107" t="s">
        <v>116</v>
      </c>
      <c r="I115" s="107"/>
    </row>
    <row r="116" spans="1:52" s="146" customFormat="1" ht="38.1" customHeight="1" x14ac:dyDescent="0.25">
      <c r="A116" s="101" t="s">
        <v>290</v>
      </c>
      <c r="B116" s="140" t="s">
        <v>283</v>
      </c>
      <c r="C116" s="154" t="s">
        <v>284</v>
      </c>
      <c r="D116" s="103" t="s">
        <v>279</v>
      </c>
      <c r="E116" s="148">
        <v>50</v>
      </c>
      <c r="F116" s="132" t="s">
        <v>119</v>
      </c>
      <c r="G116" s="149"/>
      <c r="H116" s="107" t="s">
        <v>116</v>
      </c>
      <c r="I116" s="107"/>
    </row>
    <row r="117" spans="1:52" s="146" customFormat="1" ht="38.1" customHeight="1" x14ac:dyDescent="0.25">
      <c r="A117" s="101" t="s">
        <v>290</v>
      </c>
      <c r="B117" s="140" t="s">
        <v>809</v>
      </c>
      <c r="C117" s="154" t="s">
        <v>810</v>
      </c>
      <c r="D117" s="103" t="s">
        <v>279</v>
      </c>
      <c r="E117" s="148">
        <v>60</v>
      </c>
      <c r="F117" s="132" t="s">
        <v>119</v>
      </c>
      <c r="G117" s="149"/>
      <c r="H117" s="107" t="s">
        <v>116</v>
      </c>
      <c r="I117" s="107"/>
    </row>
    <row r="118" spans="1:52" s="146" customFormat="1" ht="45" customHeight="1" x14ac:dyDescent="0.25">
      <c r="A118" s="101" t="s">
        <v>290</v>
      </c>
      <c r="B118" s="102" t="s">
        <v>285</v>
      </c>
      <c r="C118" s="102" t="s">
        <v>286</v>
      </c>
      <c r="D118" s="103" t="s">
        <v>279</v>
      </c>
      <c r="E118" s="148">
        <v>80</v>
      </c>
      <c r="F118" s="132" t="s">
        <v>119</v>
      </c>
      <c r="G118" s="149"/>
      <c r="H118" s="107" t="s">
        <v>116</v>
      </c>
      <c r="I118" s="107"/>
    </row>
    <row r="119" spans="1:52" s="146" customFormat="1" ht="38.1" customHeight="1" x14ac:dyDescent="0.25">
      <c r="A119" s="101" t="s">
        <v>290</v>
      </c>
      <c r="B119" s="102" t="s">
        <v>287</v>
      </c>
      <c r="C119" s="102" t="s">
        <v>288</v>
      </c>
      <c r="D119" s="103" t="s">
        <v>279</v>
      </c>
      <c r="E119" s="148">
        <v>20</v>
      </c>
      <c r="F119" s="132" t="s">
        <v>119</v>
      </c>
      <c r="G119" s="149"/>
      <c r="H119" s="107"/>
      <c r="I119" s="107" t="s">
        <v>116</v>
      </c>
    </row>
    <row r="120" spans="1:52" s="146" customFormat="1" ht="80.099999999999994" customHeight="1" x14ac:dyDescent="0.25">
      <c r="A120" s="101" t="s">
        <v>290</v>
      </c>
      <c r="B120" s="102" t="s">
        <v>811</v>
      </c>
      <c r="C120" s="102" t="s">
        <v>289</v>
      </c>
      <c r="D120" s="103" t="s">
        <v>279</v>
      </c>
      <c r="E120" s="148">
        <v>60</v>
      </c>
      <c r="F120" s="132" t="s">
        <v>119</v>
      </c>
      <c r="G120" s="149"/>
      <c r="H120" s="107"/>
      <c r="I120" s="107" t="s">
        <v>116</v>
      </c>
    </row>
    <row r="121" spans="1:52" s="146" customFormat="1" ht="38.1" customHeight="1" x14ac:dyDescent="0.25">
      <c r="A121" s="101" t="s">
        <v>290</v>
      </c>
      <c r="B121" s="140" t="s">
        <v>291</v>
      </c>
      <c r="C121" s="154" t="s">
        <v>292</v>
      </c>
      <c r="D121" s="103" t="s">
        <v>279</v>
      </c>
      <c r="E121" s="148">
        <v>50</v>
      </c>
      <c r="F121" s="132" t="s">
        <v>119</v>
      </c>
      <c r="G121" s="149"/>
      <c r="H121" s="107" t="s">
        <v>116</v>
      </c>
      <c r="I121" s="107"/>
    </row>
    <row r="122" spans="1:52" s="146" customFormat="1" ht="38.1" customHeight="1" x14ac:dyDescent="0.25">
      <c r="A122" s="101" t="s">
        <v>290</v>
      </c>
      <c r="B122" s="102" t="s">
        <v>293</v>
      </c>
      <c r="C122" s="102" t="s">
        <v>294</v>
      </c>
      <c r="D122" s="103" t="s">
        <v>279</v>
      </c>
      <c r="E122" s="148">
        <v>20</v>
      </c>
      <c r="F122" s="132" t="s">
        <v>119</v>
      </c>
      <c r="G122" s="149"/>
      <c r="H122" s="107"/>
      <c r="I122" s="107" t="s">
        <v>116</v>
      </c>
    </row>
    <row r="123" spans="1:52" s="163" customFormat="1" ht="35.1" customHeight="1" x14ac:dyDescent="0.25">
      <c r="A123" s="95" t="s">
        <v>295</v>
      </c>
      <c r="B123" s="63"/>
      <c r="C123" s="156"/>
      <c r="D123" s="157"/>
      <c r="E123" s="158">
        <f>E124+E125+E126+E127</f>
        <v>80</v>
      </c>
      <c r="F123" s="159"/>
      <c r="G123" s="156"/>
      <c r="H123" s="160"/>
      <c r="I123" s="161"/>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row>
    <row r="124" spans="1:52" s="163" customFormat="1" ht="39.75" customHeight="1" x14ac:dyDescent="0.25">
      <c r="A124" s="164" t="s">
        <v>296</v>
      </c>
      <c r="B124" s="149" t="s">
        <v>297</v>
      </c>
      <c r="C124" s="149" t="s">
        <v>298</v>
      </c>
      <c r="D124" s="123" t="s">
        <v>295</v>
      </c>
      <c r="E124" s="165">
        <v>20</v>
      </c>
      <c r="F124" s="105" t="s">
        <v>119</v>
      </c>
      <c r="G124" s="166"/>
      <c r="H124" s="107"/>
      <c r="I124" s="107" t="s">
        <v>116</v>
      </c>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row>
    <row r="125" spans="1:52" s="163" customFormat="1" ht="39.75" customHeight="1" x14ac:dyDescent="0.25">
      <c r="A125" s="164" t="s">
        <v>296</v>
      </c>
      <c r="B125" s="149" t="s">
        <v>299</v>
      </c>
      <c r="C125" s="149" t="s">
        <v>300</v>
      </c>
      <c r="D125" s="123" t="s">
        <v>301</v>
      </c>
      <c r="E125" s="165">
        <v>20</v>
      </c>
      <c r="F125" s="105" t="s">
        <v>119</v>
      </c>
      <c r="G125" s="102"/>
      <c r="H125" s="107"/>
      <c r="I125" s="107" t="s">
        <v>116</v>
      </c>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row>
    <row r="126" spans="1:52" s="163" customFormat="1" ht="39.75" customHeight="1" x14ac:dyDescent="0.25">
      <c r="A126" s="164" t="s">
        <v>296</v>
      </c>
      <c r="B126" s="149" t="s">
        <v>302</v>
      </c>
      <c r="C126" s="149" t="s">
        <v>303</v>
      </c>
      <c r="D126" s="123" t="s">
        <v>301</v>
      </c>
      <c r="E126" s="165">
        <v>20</v>
      </c>
      <c r="F126" s="105" t="s">
        <v>119</v>
      </c>
      <c r="G126" s="102"/>
      <c r="H126" s="107"/>
      <c r="I126" s="107" t="s">
        <v>116</v>
      </c>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row>
    <row r="127" spans="1:52" s="163" customFormat="1" ht="39.75" customHeight="1" x14ac:dyDescent="0.25">
      <c r="A127" s="164" t="s">
        <v>296</v>
      </c>
      <c r="B127" s="144" t="s">
        <v>304</v>
      </c>
      <c r="C127" s="144" t="s">
        <v>305</v>
      </c>
      <c r="D127" s="123" t="s">
        <v>301</v>
      </c>
      <c r="E127" s="165">
        <v>20</v>
      </c>
      <c r="F127" s="105" t="s">
        <v>119</v>
      </c>
      <c r="G127" s="102"/>
      <c r="H127" s="107"/>
      <c r="I127" s="107" t="s">
        <v>116</v>
      </c>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row>
    <row r="128" spans="1:52" s="167" customFormat="1" ht="35.1" customHeight="1" x14ac:dyDescent="0.25">
      <c r="A128" s="95" t="s">
        <v>306</v>
      </c>
      <c r="B128" s="64"/>
      <c r="C128" s="99"/>
      <c r="D128" s="95"/>
      <c r="E128" s="128">
        <f>SUM(E129:E130)</f>
        <v>62</v>
      </c>
      <c r="F128" s="96"/>
      <c r="G128" s="99"/>
      <c r="H128" s="129"/>
      <c r="I128" s="129"/>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row>
    <row r="129" spans="1:52" s="172" customFormat="1" ht="38.1" customHeight="1" x14ac:dyDescent="0.25">
      <c r="A129" s="164" t="s">
        <v>307</v>
      </c>
      <c r="B129" s="166" t="s">
        <v>308</v>
      </c>
      <c r="C129" s="168" t="s">
        <v>309</v>
      </c>
      <c r="D129" s="103" t="s">
        <v>306</v>
      </c>
      <c r="E129" s="169">
        <v>20</v>
      </c>
      <c r="F129" s="170" t="s">
        <v>119</v>
      </c>
      <c r="G129" s="65"/>
      <c r="H129" s="107" t="s">
        <v>116</v>
      </c>
      <c r="I129" s="107"/>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row>
    <row r="130" spans="1:52" s="178" customFormat="1" ht="38.1" customHeight="1" x14ac:dyDescent="0.25">
      <c r="A130" s="164" t="s">
        <v>307</v>
      </c>
      <c r="B130" s="173" t="s">
        <v>310</v>
      </c>
      <c r="C130" s="173" t="s">
        <v>311</v>
      </c>
      <c r="D130" s="174" t="s">
        <v>306</v>
      </c>
      <c r="E130" s="169">
        <v>42</v>
      </c>
      <c r="F130" s="174" t="s">
        <v>119</v>
      </c>
      <c r="G130" s="175"/>
      <c r="H130" s="107" t="s">
        <v>116</v>
      </c>
      <c r="I130" s="176"/>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row>
    <row r="131" spans="1:52" s="114" customFormat="1" ht="35.1" customHeight="1" x14ac:dyDescent="0.25">
      <c r="A131" s="95" t="s">
        <v>312</v>
      </c>
      <c r="B131" s="111"/>
      <c r="C131" s="99"/>
      <c r="D131" s="95"/>
      <c r="E131" s="112">
        <f>SUM(E132:E156)</f>
        <v>705</v>
      </c>
      <c r="F131" s="98"/>
      <c r="G131" s="99"/>
      <c r="H131" s="100"/>
      <c r="I131" s="100"/>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row>
    <row r="132" spans="1:52" s="181" customFormat="1" ht="38.1" customHeight="1" x14ac:dyDescent="0.25">
      <c r="A132" s="164" t="s">
        <v>313</v>
      </c>
      <c r="B132" s="66" t="s">
        <v>314</v>
      </c>
      <c r="C132" s="179" t="s">
        <v>315</v>
      </c>
      <c r="D132" s="180" t="s">
        <v>316</v>
      </c>
      <c r="E132" s="169">
        <v>20</v>
      </c>
      <c r="F132" s="132" t="s">
        <v>119</v>
      </c>
      <c r="G132" s="105"/>
      <c r="H132" s="107" t="s">
        <v>116</v>
      </c>
      <c r="I132" s="107"/>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row>
    <row r="133" spans="1:52" s="181" customFormat="1" ht="38.1" customHeight="1" x14ac:dyDescent="0.25">
      <c r="A133" s="164" t="s">
        <v>313</v>
      </c>
      <c r="B133" s="67" t="s">
        <v>317</v>
      </c>
      <c r="C133" s="182" t="s">
        <v>315</v>
      </c>
      <c r="D133" s="105" t="s">
        <v>316</v>
      </c>
      <c r="E133" s="169">
        <v>60</v>
      </c>
      <c r="F133" s="132" t="s">
        <v>119</v>
      </c>
      <c r="G133" s="105"/>
      <c r="H133" s="107" t="s">
        <v>116</v>
      </c>
      <c r="I133" s="107"/>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row>
    <row r="134" spans="1:52" s="181" customFormat="1" ht="38.1" customHeight="1" x14ac:dyDescent="0.25">
      <c r="A134" s="164" t="s">
        <v>313</v>
      </c>
      <c r="B134" s="68" t="s">
        <v>318</v>
      </c>
      <c r="C134" s="182" t="s">
        <v>319</v>
      </c>
      <c r="D134" s="105" t="s">
        <v>316</v>
      </c>
      <c r="E134" s="169">
        <v>20</v>
      </c>
      <c r="F134" s="132" t="s">
        <v>119</v>
      </c>
      <c r="G134" s="105"/>
      <c r="H134" s="107" t="s">
        <v>116</v>
      </c>
      <c r="I134" s="107"/>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row>
    <row r="135" spans="1:52" s="172" customFormat="1" ht="38.1" customHeight="1" x14ac:dyDescent="0.25">
      <c r="A135" s="164" t="s">
        <v>313</v>
      </c>
      <c r="B135" s="69" t="s">
        <v>320</v>
      </c>
      <c r="C135" s="182" t="s">
        <v>321</v>
      </c>
      <c r="D135" s="105" t="s">
        <v>316</v>
      </c>
      <c r="E135" s="70">
        <v>20</v>
      </c>
      <c r="F135" s="132" t="s">
        <v>119</v>
      </c>
      <c r="G135" s="183"/>
      <c r="H135" s="107" t="s">
        <v>116</v>
      </c>
      <c r="I135" s="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c r="AZ135" s="171"/>
    </row>
    <row r="136" spans="1:52" s="186" customFormat="1" ht="38.1" customHeight="1" x14ac:dyDescent="0.25">
      <c r="A136" s="164" t="s">
        <v>313</v>
      </c>
      <c r="B136" s="67" t="s">
        <v>812</v>
      </c>
      <c r="C136" s="182" t="s">
        <v>322</v>
      </c>
      <c r="D136" s="105" t="s">
        <v>316</v>
      </c>
      <c r="E136" s="72">
        <v>20</v>
      </c>
      <c r="F136" s="132" t="s">
        <v>119</v>
      </c>
      <c r="G136" s="164"/>
      <c r="H136" s="107" t="s">
        <v>116</v>
      </c>
      <c r="I136" s="184"/>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row>
    <row r="137" spans="1:52" s="181" customFormat="1" ht="38.1" customHeight="1" x14ac:dyDescent="0.25">
      <c r="A137" s="164" t="s">
        <v>313</v>
      </c>
      <c r="B137" s="68" t="s">
        <v>323</v>
      </c>
      <c r="C137" s="182" t="s">
        <v>315</v>
      </c>
      <c r="D137" s="105" t="s">
        <v>316</v>
      </c>
      <c r="E137" s="72">
        <v>30</v>
      </c>
      <c r="F137" s="132" t="s">
        <v>119</v>
      </c>
      <c r="G137" s="164"/>
      <c r="H137" s="107" t="s">
        <v>116</v>
      </c>
      <c r="I137" s="187"/>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row>
    <row r="138" spans="1:52" s="181" customFormat="1" ht="38.1" customHeight="1" x14ac:dyDescent="0.25">
      <c r="A138" s="164" t="s">
        <v>313</v>
      </c>
      <c r="B138" s="67" t="s">
        <v>324</v>
      </c>
      <c r="C138" s="182" t="s">
        <v>315</v>
      </c>
      <c r="D138" s="105" t="s">
        <v>316</v>
      </c>
      <c r="E138" s="72">
        <v>60</v>
      </c>
      <c r="F138" s="132" t="s">
        <v>119</v>
      </c>
      <c r="G138" s="164"/>
      <c r="H138" s="107" t="s">
        <v>116</v>
      </c>
      <c r="I138" s="187"/>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row>
    <row r="139" spans="1:52" s="181" customFormat="1" ht="38.1" customHeight="1" x14ac:dyDescent="0.25">
      <c r="A139" s="164" t="s">
        <v>313</v>
      </c>
      <c r="B139" s="68" t="s">
        <v>325</v>
      </c>
      <c r="C139" s="182" t="s">
        <v>326</v>
      </c>
      <c r="D139" s="105" t="s">
        <v>316</v>
      </c>
      <c r="E139" s="169">
        <v>20</v>
      </c>
      <c r="F139" s="132" t="s">
        <v>119</v>
      </c>
      <c r="G139" s="105"/>
      <c r="H139" s="107" t="s">
        <v>116</v>
      </c>
      <c r="I139" s="107"/>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row>
    <row r="140" spans="1:52" s="181" customFormat="1" ht="38.1" customHeight="1" x14ac:dyDescent="0.25">
      <c r="A140" s="164" t="s">
        <v>313</v>
      </c>
      <c r="B140" s="68" t="s">
        <v>327</v>
      </c>
      <c r="C140" s="182" t="s">
        <v>328</v>
      </c>
      <c r="D140" s="105" t="s">
        <v>316</v>
      </c>
      <c r="E140" s="169">
        <v>15</v>
      </c>
      <c r="F140" s="132" t="s">
        <v>119</v>
      </c>
      <c r="G140" s="105"/>
      <c r="H140" s="107" t="s">
        <v>116</v>
      </c>
      <c r="I140" s="107"/>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row>
    <row r="141" spans="1:52" s="181" customFormat="1" ht="38.1" customHeight="1" x14ac:dyDescent="0.25">
      <c r="A141" s="164" t="s">
        <v>313</v>
      </c>
      <c r="B141" s="68" t="s">
        <v>329</v>
      </c>
      <c r="C141" s="182" t="s">
        <v>330</v>
      </c>
      <c r="D141" s="105" t="s">
        <v>316</v>
      </c>
      <c r="E141" s="169">
        <v>20</v>
      </c>
      <c r="F141" s="132" t="s">
        <v>119</v>
      </c>
      <c r="G141" s="105"/>
      <c r="H141" s="107" t="s">
        <v>116</v>
      </c>
      <c r="I141" s="107"/>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row>
    <row r="142" spans="1:52" s="181" customFormat="1" ht="38.1" customHeight="1" x14ac:dyDescent="0.25">
      <c r="A142" s="164" t="s">
        <v>313</v>
      </c>
      <c r="B142" s="68" t="s">
        <v>331</v>
      </c>
      <c r="C142" s="182" t="s">
        <v>332</v>
      </c>
      <c r="D142" s="105" t="s">
        <v>316</v>
      </c>
      <c r="E142" s="169">
        <v>20</v>
      </c>
      <c r="F142" s="132" t="s">
        <v>119</v>
      </c>
      <c r="G142" s="105"/>
      <c r="H142" s="107" t="s">
        <v>116</v>
      </c>
      <c r="I142" s="107"/>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row>
    <row r="143" spans="1:52" s="181" customFormat="1" ht="38.1" customHeight="1" x14ac:dyDescent="0.25">
      <c r="A143" s="164" t="s">
        <v>313</v>
      </c>
      <c r="B143" s="68" t="s">
        <v>333</v>
      </c>
      <c r="C143" s="182" t="s">
        <v>334</v>
      </c>
      <c r="D143" s="105" t="s">
        <v>316</v>
      </c>
      <c r="E143" s="169">
        <v>60</v>
      </c>
      <c r="F143" s="132" t="s">
        <v>119</v>
      </c>
      <c r="G143" s="105"/>
      <c r="H143" s="107" t="s">
        <v>116</v>
      </c>
      <c r="I143" s="107"/>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row>
    <row r="144" spans="1:52" s="181" customFormat="1" ht="38.1" customHeight="1" x14ac:dyDescent="0.25">
      <c r="A144" s="164" t="s">
        <v>313</v>
      </c>
      <c r="B144" s="68" t="s">
        <v>335</v>
      </c>
      <c r="C144" s="182" t="s">
        <v>336</v>
      </c>
      <c r="D144" s="105" t="s">
        <v>316</v>
      </c>
      <c r="E144" s="169">
        <v>15</v>
      </c>
      <c r="F144" s="132" t="s">
        <v>119</v>
      </c>
      <c r="G144" s="105"/>
      <c r="H144" s="107" t="s">
        <v>116</v>
      </c>
      <c r="I144" s="107"/>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row>
    <row r="145" spans="1:52" s="181" customFormat="1" ht="38.1" customHeight="1" x14ac:dyDescent="0.25">
      <c r="A145" s="164" t="s">
        <v>313</v>
      </c>
      <c r="B145" s="68" t="s">
        <v>335</v>
      </c>
      <c r="C145" s="182" t="s">
        <v>337</v>
      </c>
      <c r="D145" s="105" t="s">
        <v>316</v>
      </c>
      <c r="E145" s="169">
        <v>15</v>
      </c>
      <c r="F145" s="132" t="s">
        <v>119</v>
      </c>
      <c r="G145" s="105"/>
      <c r="H145" s="107" t="s">
        <v>116</v>
      </c>
      <c r="I145" s="107"/>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row>
    <row r="146" spans="1:52" s="181" customFormat="1" ht="38.1" customHeight="1" x14ac:dyDescent="0.25">
      <c r="A146" s="164" t="s">
        <v>313</v>
      </c>
      <c r="B146" s="68" t="s">
        <v>335</v>
      </c>
      <c r="C146" s="182" t="s">
        <v>338</v>
      </c>
      <c r="D146" s="105" t="s">
        <v>316</v>
      </c>
      <c r="E146" s="169">
        <v>15</v>
      </c>
      <c r="F146" s="132" t="s">
        <v>119</v>
      </c>
      <c r="G146" s="105"/>
      <c r="H146" s="107" t="s">
        <v>116</v>
      </c>
      <c r="I146" s="107"/>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row>
    <row r="147" spans="1:52" s="181" customFormat="1" ht="38.1" customHeight="1" x14ac:dyDescent="0.25">
      <c r="A147" s="164" t="s">
        <v>313</v>
      </c>
      <c r="B147" s="68" t="s">
        <v>335</v>
      </c>
      <c r="C147" s="182" t="s">
        <v>339</v>
      </c>
      <c r="D147" s="105" t="s">
        <v>316</v>
      </c>
      <c r="E147" s="169">
        <v>15</v>
      </c>
      <c r="F147" s="132" t="s">
        <v>119</v>
      </c>
      <c r="G147" s="105"/>
      <c r="H147" s="107" t="s">
        <v>116</v>
      </c>
      <c r="I147" s="107"/>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row>
    <row r="148" spans="1:52" s="181" customFormat="1" ht="38.1" customHeight="1" x14ac:dyDescent="0.25">
      <c r="A148" s="164" t="s">
        <v>313</v>
      </c>
      <c r="B148" s="68" t="s">
        <v>335</v>
      </c>
      <c r="C148" s="182" t="s">
        <v>340</v>
      </c>
      <c r="D148" s="105" t="s">
        <v>316</v>
      </c>
      <c r="E148" s="169">
        <v>15</v>
      </c>
      <c r="F148" s="132" t="s">
        <v>119</v>
      </c>
      <c r="G148" s="105"/>
      <c r="H148" s="107" t="s">
        <v>116</v>
      </c>
      <c r="I148" s="107"/>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row>
    <row r="149" spans="1:52" s="181" customFormat="1" ht="38.1" customHeight="1" x14ac:dyDescent="0.25">
      <c r="A149" s="164" t="s">
        <v>313</v>
      </c>
      <c r="B149" s="68" t="s">
        <v>335</v>
      </c>
      <c r="C149" s="182" t="s">
        <v>341</v>
      </c>
      <c r="D149" s="105" t="s">
        <v>316</v>
      </c>
      <c r="E149" s="169">
        <v>15</v>
      </c>
      <c r="F149" s="132" t="s">
        <v>119</v>
      </c>
      <c r="G149" s="105"/>
      <c r="H149" s="107" t="s">
        <v>116</v>
      </c>
      <c r="I149" s="107"/>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row>
    <row r="150" spans="1:52" s="181" customFormat="1" ht="38.1" customHeight="1" x14ac:dyDescent="0.25">
      <c r="A150" s="164" t="s">
        <v>313</v>
      </c>
      <c r="B150" s="68" t="s">
        <v>342</v>
      </c>
      <c r="C150" s="182" t="s">
        <v>343</v>
      </c>
      <c r="D150" s="105" t="s">
        <v>316</v>
      </c>
      <c r="E150" s="169">
        <v>60</v>
      </c>
      <c r="F150" s="132" t="s">
        <v>119</v>
      </c>
      <c r="G150" s="105"/>
      <c r="H150" s="107" t="s">
        <v>116</v>
      </c>
      <c r="I150" s="107"/>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row>
    <row r="151" spans="1:52" s="181" customFormat="1" ht="38.1" customHeight="1" x14ac:dyDescent="0.25">
      <c r="A151" s="164" t="s">
        <v>313</v>
      </c>
      <c r="B151" s="68" t="s">
        <v>344</v>
      </c>
      <c r="C151" s="182" t="s">
        <v>345</v>
      </c>
      <c r="D151" s="105" t="s">
        <v>316</v>
      </c>
      <c r="E151" s="169">
        <v>10</v>
      </c>
      <c r="F151" s="132" t="s">
        <v>119</v>
      </c>
      <c r="G151" s="105"/>
      <c r="H151" s="107" t="s">
        <v>116</v>
      </c>
      <c r="I151" s="107"/>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row>
    <row r="152" spans="1:52" s="181" customFormat="1" ht="38.1" customHeight="1" x14ac:dyDescent="0.25">
      <c r="A152" s="164" t="s">
        <v>313</v>
      </c>
      <c r="B152" s="68" t="s">
        <v>346</v>
      </c>
      <c r="C152" s="182" t="s">
        <v>347</v>
      </c>
      <c r="D152" s="105" t="s">
        <v>316</v>
      </c>
      <c r="E152" s="169">
        <v>60</v>
      </c>
      <c r="F152" s="132" t="s">
        <v>119</v>
      </c>
      <c r="G152" s="105"/>
      <c r="H152" s="107" t="s">
        <v>116</v>
      </c>
      <c r="I152" s="107"/>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row>
    <row r="153" spans="1:52" s="181" customFormat="1" ht="38.1" customHeight="1" x14ac:dyDescent="0.25">
      <c r="A153" s="164" t="s">
        <v>313</v>
      </c>
      <c r="B153" s="68" t="s">
        <v>348</v>
      </c>
      <c r="C153" s="182" t="s">
        <v>315</v>
      </c>
      <c r="D153" s="105" t="s">
        <v>316</v>
      </c>
      <c r="E153" s="169">
        <v>15</v>
      </c>
      <c r="F153" s="132" t="s">
        <v>119</v>
      </c>
      <c r="G153" s="105"/>
      <c r="H153" s="107" t="s">
        <v>116</v>
      </c>
      <c r="I153" s="107"/>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row>
    <row r="154" spans="1:52" s="181" customFormat="1" ht="38.1" customHeight="1" x14ac:dyDescent="0.25">
      <c r="A154" s="164" t="s">
        <v>313</v>
      </c>
      <c r="B154" s="68" t="s">
        <v>349</v>
      </c>
      <c r="C154" s="182" t="s">
        <v>350</v>
      </c>
      <c r="D154" s="105" t="s">
        <v>316</v>
      </c>
      <c r="E154" s="169">
        <v>5</v>
      </c>
      <c r="F154" s="132" t="s">
        <v>119</v>
      </c>
      <c r="G154" s="105"/>
      <c r="H154" s="107" t="s">
        <v>116</v>
      </c>
      <c r="I154" s="107"/>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row>
    <row r="155" spans="1:52" s="181" customFormat="1" ht="38.1" customHeight="1" x14ac:dyDescent="0.25">
      <c r="A155" s="164" t="s">
        <v>313</v>
      </c>
      <c r="B155" s="68" t="s">
        <v>351</v>
      </c>
      <c r="C155" s="182" t="s">
        <v>315</v>
      </c>
      <c r="D155" s="105" t="s">
        <v>316</v>
      </c>
      <c r="E155" s="169">
        <v>20</v>
      </c>
      <c r="F155" s="132" t="s">
        <v>119</v>
      </c>
      <c r="G155" s="105"/>
      <c r="H155" s="107" t="s">
        <v>116</v>
      </c>
      <c r="I155" s="107"/>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row>
    <row r="156" spans="1:52" s="181" customFormat="1" ht="38.1" customHeight="1" x14ac:dyDescent="0.25">
      <c r="A156" s="164" t="s">
        <v>313</v>
      </c>
      <c r="B156" s="68" t="s">
        <v>352</v>
      </c>
      <c r="C156" s="182" t="s">
        <v>353</v>
      </c>
      <c r="D156" s="105" t="s">
        <v>316</v>
      </c>
      <c r="E156" s="169">
        <v>80</v>
      </c>
      <c r="F156" s="132" t="s">
        <v>119</v>
      </c>
      <c r="G156" s="105"/>
      <c r="H156" s="107" t="s">
        <v>116</v>
      </c>
      <c r="I156" s="107"/>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row>
    <row r="157" spans="1:52" s="131" customFormat="1" ht="35.1" customHeight="1" x14ac:dyDescent="0.25">
      <c r="A157" s="95" t="s">
        <v>354</v>
      </c>
      <c r="B157" s="73"/>
      <c r="C157" s="99"/>
      <c r="D157" s="95"/>
      <c r="E157" s="74">
        <f>SUM(E158:E161)</f>
        <v>352</v>
      </c>
      <c r="F157" s="98"/>
      <c r="G157" s="99"/>
      <c r="H157" s="129"/>
      <c r="I157" s="188"/>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row>
    <row r="158" spans="1:52" s="181" customFormat="1" ht="45" customHeight="1" x14ac:dyDescent="0.25">
      <c r="A158" s="164" t="s">
        <v>355</v>
      </c>
      <c r="B158" s="166" t="s">
        <v>356</v>
      </c>
      <c r="C158" s="179" t="s">
        <v>357</v>
      </c>
      <c r="D158" s="123" t="s">
        <v>358</v>
      </c>
      <c r="E158" s="72">
        <v>240</v>
      </c>
      <c r="F158" s="132" t="s">
        <v>119</v>
      </c>
      <c r="G158" s="164"/>
      <c r="H158" s="107" t="s">
        <v>116</v>
      </c>
      <c r="I158" s="107"/>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row>
    <row r="159" spans="1:52" s="181" customFormat="1" ht="38.1" customHeight="1" x14ac:dyDescent="0.25">
      <c r="A159" s="164" t="s">
        <v>355</v>
      </c>
      <c r="B159" s="166" t="s">
        <v>359</v>
      </c>
      <c r="C159" s="179" t="s">
        <v>360</v>
      </c>
      <c r="D159" s="123" t="s">
        <v>358</v>
      </c>
      <c r="E159" s="72">
        <v>10</v>
      </c>
      <c r="F159" s="132" t="s">
        <v>119</v>
      </c>
      <c r="G159" s="164"/>
      <c r="H159" s="107" t="s">
        <v>116</v>
      </c>
      <c r="I159" s="107"/>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row>
    <row r="160" spans="1:52" s="181" customFormat="1" ht="38.1" customHeight="1" x14ac:dyDescent="0.25">
      <c r="A160" s="164" t="s">
        <v>355</v>
      </c>
      <c r="B160" s="166" t="s">
        <v>361</v>
      </c>
      <c r="C160" s="179" t="s">
        <v>362</v>
      </c>
      <c r="D160" s="123" t="s">
        <v>358</v>
      </c>
      <c r="E160" s="72">
        <v>92</v>
      </c>
      <c r="F160" s="132" t="s">
        <v>363</v>
      </c>
      <c r="G160" s="164" t="s">
        <v>364</v>
      </c>
      <c r="H160" s="107" t="s">
        <v>116</v>
      </c>
      <c r="I160" s="107"/>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row>
    <row r="161" spans="1:52" s="181" customFormat="1" ht="38.1" customHeight="1" x14ac:dyDescent="0.25">
      <c r="A161" s="164" t="s">
        <v>355</v>
      </c>
      <c r="B161" s="102" t="s">
        <v>359</v>
      </c>
      <c r="C161" s="182" t="s">
        <v>365</v>
      </c>
      <c r="D161" s="123" t="s">
        <v>358</v>
      </c>
      <c r="E161" s="72">
        <v>10</v>
      </c>
      <c r="F161" s="132" t="s">
        <v>119</v>
      </c>
      <c r="G161" s="105"/>
      <c r="H161" s="107" t="s">
        <v>116</v>
      </c>
      <c r="I161" s="107"/>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row>
    <row r="162" spans="1:52" s="189" customFormat="1" ht="35.1" customHeight="1" x14ac:dyDescent="0.25">
      <c r="A162" s="95" t="s">
        <v>813</v>
      </c>
      <c r="B162" s="73"/>
      <c r="C162" s="99"/>
      <c r="D162" s="95"/>
      <c r="E162" s="74">
        <f>SUM(E163:E164)</f>
        <v>2651</v>
      </c>
      <c r="F162" s="96"/>
      <c r="G162" s="99"/>
      <c r="H162" s="129"/>
      <c r="I162" s="188"/>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row>
    <row r="163" spans="1:52" s="181" customFormat="1" ht="38.1" customHeight="1" x14ac:dyDescent="0.25">
      <c r="A163" s="164" t="s">
        <v>366</v>
      </c>
      <c r="B163" s="75" t="s">
        <v>367</v>
      </c>
      <c r="C163" s="164" t="s">
        <v>368</v>
      </c>
      <c r="D163" s="123" t="s">
        <v>369</v>
      </c>
      <c r="E163" s="72">
        <v>480</v>
      </c>
      <c r="F163" s="105" t="s">
        <v>132</v>
      </c>
      <c r="G163" s="164"/>
      <c r="H163" s="107" t="s">
        <v>116</v>
      </c>
      <c r="I163" s="187"/>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row>
    <row r="164" spans="1:52" s="181" customFormat="1" ht="45" customHeight="1" x14ac:dyDescent="0.25">
      <c r="A164" s="164" t="s">
        <v>370</v>
      </c>
      <c r="B164" s="75" t="s">
        <v>371</v>
      </c>
      <c r="C164" s="164" t="s">
        <v>372</v>
      </c>
      <c r="D164" s="123" t="s">
        <v>369</v>
      </c>
      <c r="E164" s="72">
        <v>2171</v>
      </c>
      <c r="F164" s="105" t="s">
        <v>132</v>
      </c>
      <c r="G164" s="164"/>
      <c r="H164" s="107" t="s">
        <v>116</v>
      </c>
      <c r="I164" s="187"/>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row>
    <row r="165" spans="1:52" s="131" customFormat="1" ht="35.1" customHeight="1" x14ac:dyDescent="0.25">
      <c r="A165" s="95" t="s">
        <v>373</v>
      </c>
      <c r="B165" s="73"/>
      <c r="C165" s="99"/>
      <c r="D165" s="95"/>
      <c r="E165" s="74">
        <f>SUM(E166:E166)</f>
        <v>4</v>
      </c>
      <c r="F165" s="96"/>
      <c r="G165" s="99"/>
      <c r="H165" s="129"/>
      <c r="I165" s="188"/>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130"/>
      <c r="AS165" s="130"/>
      <c r="AT165" s="130"/>
      <c r="AU165" s="130"/>
      <c r="AV165" s="130"/>
      <c r="AW165" s="130"/>
      <c r="AX165" s="130"/>
      <c r="AY165" s="130"/>
      <c r="AZ165" s="130"/>
    </row>
    <row r="166" spans="1:52" s="181" customFormat="1" ht="38.1" customHeight="1" x14ac:dyDescent="0.25">
      <c r="A166" s="190" t="s">
        <v>355</v>
      </c>
      <c r="B166" s="153" t="s">
        <v>374</v>
      </c>
      <c r="C166" s="115" t="s">
        <v>375</v>
      </c>
      <c r="D166" s="123" t="s">
        <v>376</v>
      </c>
      <c r="E166" s="72">
        <v>4</v>
      </c>
      <c r="F166" s="105" t="s">
        <v>132</v>
      </c>
      <c r="G166" s="164"/>
      <c r="H166" s="107" t="s">
        <v>134</v>
      </c>
      <c r="I166" s="187"/>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row>
    <row r="167" spans="1:52" s="131" customFormat="1" ht="35.1" customHeight="1" x14ac:dyDescent="0.25">
      <c r="A167" s="95" t="s">
        <v>377</v>
      </c>
      <c r="B167" s="73"/>
      <c r="C167" s="99"/>
      <c r="D167" s="95"/>
      <c r="E167" s="74">
        <f>SUM(E168:E300)</f>
        <v>1568</v>
      </c>
      <c r="F167" s="98"/>
      <c r="G167" s="99"/>
      <c r="H167" s="129"/>
      <c r="I167" s="188"/>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0"/>
      <c r="AW167" s="130"/>
      <c r="AX167" s="130"/>
      <c r="AY167" s="130"/>
      <c r="AZ167" s="130"/>
    </row>
    <row r="168" spans="1:52" s="195" customFormat="1" ht="35.1" customHeight="1" x14ac:dyDescent="0.25">
      <c r="A168" s="115" t="s">
        <v>378</v>
      </c>
      <c r="B168" s="191" t="s">
        <v>379</v>
      </c>
      <c r="C168" s="191" t="s">
        <v>380</v>
      </c>
      <c r="D168" s="116" t="s">
        <v>381</v>
      </c>
      <c r="E168" s="192">
        <v>20</v>
      </c>
      <c r="F168" s="152" t="s">
        <v>132</v>
      </c>
      <c r="G168" s="115"/>
      <c r="H168" s="193"/>
      <c r="I168" s="119" t="s">
        <v>116</v>
      </c>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row>
    <row r="169" spans="1:52" s="195" customFormat="1" ht="35.1" customHeight="1" x14ac:dyDescent="0.25">
      <c r="A169" s="115" t="s">
        <v>378</v>
      </c>
      <c r="B169" s="191" t="s">
        <v>382</v>
      </c>
      <c r="C169" s="191" t="s">
        <v>383</v>
      </c>
      <c r="D169" s="116" t="s">
        <v>381</v>
      </c>
      <c r="E169" s="192">
        <v>10</v>
      </c>
      <c r="F169" s="152" t="s">
        <v>132</v>
      </c>
      <c r="G169" s="115"/>
      <c r="H169" s="193"/>
      <c r="I169" s="119" t="s">
        <v>116</v>
      </c>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row>
    <row r="170" spans="1:52" s="195" customFormat="1" ht="50.1" customHeight="1" x14ac:dyDescent="0.25">
      <c r="A170" s="115" t="s">
        <v>378</v>
      </c>
      <c r="B170" s="191" t="s">
        <v>384</v>
      </c>
      <c r="C170" s="191" t="s">
        <v>152</v>
      </c>
      <c r="D170" s="116" t="s">
        <v>381</v>
      </c>
      <c r="E170" s="196">
        <v>20</v>
      </c>
      <c r="F170" s="152" t="s">
        <v>132</v>
      </c>
      <c r="G170" s="115"/>
      <c r="H170" s="193"/>
      <c r="I170" s="119" t="s">
        <v>116</v>
      </c>
      <c r="J170" s="197"/>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row>
    <row r="171" spans="1:52" s="195" customFormat="1" ht="35.1" customHeight="1" x14ac:dyDescent="0.25">
      <c r="A171" s="115" t="s">
        <v>378</v>
      </c>
      <c r="B171" s="191" t="s">
        <v>385</v>
      </c>
      <c r="C171" s="191" t="s">
        <v>386</v>
      </c>
      <c r="D171" s="116" t="s">
        <v>381</v>
      </c>
      <c r="E171" s="192">
        <v>10</v>
      </c>
      <c r="F171" s="152" t="s">
        <v>132</v>
      </c>
      <c r="G171" s="115"/>
      <c r="H171" s="193"/>
      <c r="I171" s="119" t="s">
        <v>116</v>
      </c>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row>
    <row r="172" spans="1:52" s="195" customFormat="1" ht="35.1" customHeight="1" x14ac:dyDescent="0.25">
      <c r="A172" s="115" t="s">
        <v>378</v>
      </c>
      <c r="B172" s="191" t="s">
        <v>387</v>
      </c>
      <c r="C172" s="191" t="s">
        <v>388</v>
      </c>
      <c r="D172" s="116" t="s">
        <v>381</v>
      </c>
      <c r="E172" s="192">
        <v>10</v>
      </c>
      <c r="F172" s="152" t="s">
        <v>132</v>
      </c>
      <c r="G172" s="115"/>
      <c r="H172" s="193"/>
      <c r="I172" s="119" t="s">
        <v>116</v>
      </c>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row>
    <row r="173" spans="1:52" s="195" customFormat="1" ht="35.1" customHeight="1" x14ac:dyDescent="0.25">
      <c r="A173" s="115" t="s">
        <v>378</v>
      </c>
      <c r="B173" s="191" t="s">
        <v>389</v>
      </c>
      <c r="C173" s="191" t="s">
        <v>390</v>
      </c>
      <c r="D173" s="116" t="s">
        <v>381</v>
      </c>
      <c r="E173" s="192">
        <v>20</v>
      </c>
      <c r="F173" s="152" t="s">
        <v>132</v>
      </c>
      <c r="G173" s="115"/>
      <c r="H173" s="193"/>
      <c r="I173" s="119" t="s">
        <v>116</v>
      </c>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row>
    <row r="174" spans="1:52" s="195" customFormat="1" ht="35.1" customHeight="1" x14ac:dyDescent="0.25">
      <c r="A174" s="115" t="s">
        <v>378</v>
      </c>
      <c r="B174" s="191" t="s">
        <v>391</v>
      </c>
      <c r="C174" s="191" t="s">
        <v>392</v>
      </c>
      <c r="D174" s="116" t="s">
        <v>381</v>
      </c>
      <c r="E174" s="192">
        <v>10</v>
      </c>
      <c r="F174" s="152" t="s">
        <v>132</v>
      </c>
      <c r="G174" s="115"/>
      <c r="H174" s="193"/>
      <c r="I174" s="119" t="s">
        <v>116</v>
      </c>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row>
    <row r="175" spans="1:52" s="195" customFormat="1" ht="35.1" customHeight="1" x14ac:dyDescent="0.25">
      <c r="A175" s="115" t="s">
        <v>378</v>
      </c>
      <c r="B175" s="191" t="s">
        <v>393</v>
      </c>
      <c r="C175" s="191" t="s">
        <v>394</v>
      </c>
      <c r="D175" s="116" t="s">
        <v>381</v>
      </c>
      <c r="E175" s="192">
        <v>10</v>
      </c>
      <c r="F175" s="152" t="s">
        <v>132</v>
      </c>
      <c r="G175" s="115"/>
      <c r="H175" s="193"/>
      <c r="I175" s="119" t="s">
        <v>116</v>
      </c>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row>
    <row r="176" spans="1:52" s="195" customFormat="1" ht="35.1" customHeight="1" x14ac:dyDescent="0.25">
      <c r="A176" s="115" t="s">
        <v>378</v>
      </c>
      <c r="B176" s="191" t="s">
        <v>395</v>
      </c>
      <c r="C176" s="191" t="s">
        <v>321</v>
      </c>
      <c r="D176" s="116" t="s">
        <v>381</v>
      </c>
      <c r="E176" s="192">
        <v>10</v>
      </c>
      <c r="F176" s="152" t="s">
        <v>132</v>
      </c>
      <c r="G176" s="115"/>
      <c r="H176" s="193"/>
      <c r="I176" s="119" t="s">
        <v>116</v>
      </c>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row>
    <row r="177" spans="1:52" s="195" customFormat="1" ht="35.1" customHeight="1" x14ac:dyDescent="0.25">
      <c r="A177" s="115" t="s">
        <v>378</v>
      </c>
      <c r="B177" s="191" t="s">
        <v>396</v>
      </c>
      <c r="C177" s="191" t="s">
        <v>397</v>
      </c>
      <c r="D177" s="116" t="s">
        <v>381</v>
      </c>
      <c r="E177" s="192">
        <v>20</v>
      </c>
      <c r="F177" s="152" t="s">
        <v>132</v>
      </c>
      <c r="G177" s="115"/>
      <c r="H177" s="193"/>
      <c r="I177" s="119" t="s">
        <v>116</v>
      </c>
      <c r="J177" s="197"/>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row>
    <row r="178" spans="1:52" s="195" customFormat="1" ht="35.1" customHeight="1" x14ac:dyDescent="0.25">
      <c r="A178" s="115" t="s">
        <v>378</v>
      </c>
      <c r="B178" s="191" t="s">
        <v>398</v>
      </c>
      <c r="C178" s="191" t="s">
        <v>399</v>
      </c>
      <c r="D178" s="116" t="s">
        <v>381</v>
      </c>
      <c r="E178" s="192">
        <v>20</v>
      </c>
      <c r="F178" s="152" t="s">
        <v>132</v>
      </c>
      <c r="G178" s="115"/>
      <c r="H178" s="193"/>
      <c r="I178" s="119" t="s">
        <v>116</v>
      </c>
      <c r="J178" s="197"/>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row>
    <row r="179" spans="1:52" s="195" customFormat="1" ht="35.1" customHeight="1" x14ac:dyDescent="0.25">
      <c r="A179" s="115" t="s">
        <v>378</v>
      </c>
      <c r="B179" s="191" t="s">
        <v>400</v>
      </c>
      <c r="C179" s="191" t="s">
        <v>401</v>
      </c>
      <c r="D179" s="116" t="s">
        <v>381</v>
      </c>
      <c r="E179" s="192">
        <v>10</v>
      </c>
      <c r="F179" s="152" t="s">
        <v>132</v>
      </c>
      <c r="G179" s="115"/>
      <c r="H179" s="193"/>
      <c r="I179" s="119" t="s">
        <v>116</v>
      </c>
      <c r="J179" s="197"/>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row>
    <row r="180" spans="1:52" s="198" customFormat="1" ht="35.1" customHeight="1" x14ac:dyDescent="0.25">
      <c r="A180" s="115" t="s">
        <v>378</v>
      </c>
      <c r="B180" s="191" t="s">
        <v>402</v>
      </c>
      <c r="C180" s="191" t="s">
        <v>403</v>
      </c>
      <c r="D180" s="116" t="s">
        <v>381</v>
      </c>
      <c r="E180" s="192">
        <v>10</v>
      </c>
      <c r="F180" s="152" t="s">
        <v>132</v>
      </c>
      <c r="G180" s="115"/>
      <c r="H180" s="193"/>
      <c r="I180" s="119" t="s">
        <v>116</v>
      </c>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197"/>
      <c r="AY180" s="197"/>
      <c r="AZ180" s="197"/>
    </row>
    <row r="181" spans="1:52" s="198" customFormat="1" ht="35.1" customHeight="1" x14ac:dyDescent="0.25">
      <c r="A181" s="115" t="s">
        <v>378</v>
      </c>
      <c r="B181" s="191" t="s">
        <v>404</v>
      </c>
      <c r="C181" s="191" t="s">
        <v>405</v>
      </c>
      <c r="D181" s="116" t="s">
        <v>381</v>
      </c>
      <c r="E181" s="192">
        <v>10</v>
      </c>
      <c r="F181" s="152" t="s">
        <v>132</v>
      </c>
      <c r="G181" s="115"/>
      <c r="H181" s="193"/>
      <c r="I181" s="119" t="s">
        <v>116</v>
      </c>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7"/>
      <c r="AQ181" s="197"/>
      <c r="AR181" s="197"/>
      <c r="AS181" s="197"/>
      <c r="AT181" s="197"/>
      <c r="AU181" s="197"/>
      <c r="AV181" s="197"/>
      <c r="AW181" s="197"/>
      <c r="AX181" s="197"/>
      <c r="AY181" s="197"/>
      <c r="AZ181" s="197"/>
    </row>
    <row r="182" spans="1:52" s="195" customFormat="1" ht="35.1" customHeight="1" x14ac:dyDescent="0.25">
      <c r="A182" s="115" t="s">
        <v>378</v>
      </c>
      <c r="B182" s="191" t="s">
        <v>406</v>
      </c>
      <c r="C182" s="191" t="s">
        <v>407</v>
      </c>
      <c r="D182" s="116" t="s">
        <v>381</v>
      </c>
      <c r="E182" s="192">
        <v>5</v>
      </c>
      <c r="F182" s="152" t="s">
        <v>132</v>
      </c>
      <c r="G182" s="115"/>
      <c r="H182" s="193"/>
      <c r="I182" s="119" t="s">
        <v>116</v>
      </c>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row>
    <row r="183" spans="1:52" s="194" customFormat="1" ht="35.1" customHeight="1" x14ac:dyDescent="0.25">
      <c r="A183" s="115" t="s">
        <v>378</v>
      </c>
      <c r="B183" s="153" t="s">
        <v>408</v>
      </c>
      <c r="C183" s="153" t="s">
        <v>409</v>
      </c>
      <c r="D183" s="116" t="s">
        <v>381</v>
      </c>
      <c r="E183" s="196">
        <v>10</v>
      </c>
      <c r="F183" s="152" t="s">
        <v>132</v>
      </c>
      <c r="G183" s="115"/>
      <c r="H183" s="119"/>
      <c r="I183" s="119" t="s">
        <v>116</v>
      </c>
    </row>
    <row r="184" spans="1:52" s="195" customFormat="1" ht="35.1" customHeight="1" x14ac:dyDescent="0.25">
      <c r="A184" s="115" t="s">
        <v>378</v>
      </c>
      <c r="B184" s="191" t="s">
        <v>410</v>
      </c>
      <c r="C184" s="191" t="s">
        <v>322</v>
      </c>
      <c r="D184" s="116" t="s">
        <v>381</v>
      </c>
      <c r="E184" s="192">
        <v>10</v>
      </c>
      <c r="F184" s="152" t="s">
        <v>132</v>
      </c>
      <c r="G184" s="115"/>
      <c r="H184" s="193"/>
      <c r="I184" s="119" t="s">
        <v>116</v>
      </c>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row>
    <row r="185" spans="1:52" s="195" customFormat="1" ht="35.1" customHeight="1" x14ac:dyDescent="0.25">
      <c r="A185" s="115" t="s">
        <v>378</v>
      </c>
      <c r="B185" s="191" t="s">
        <v>411</v>
      </c>
      <c r="C185" s="191" t="s">
        <v>412</v>
      </c>
      <c r="D185" s="116" t="s">
        <v>381</v>
      </c>
      <c r="E185" s="192">
        <v>10</v>
      </c>
      <c r="F185" s="152" t="s">
        <v>132</v>
      </c>
      <c r="G185" s="115"/>
      <c r="H185" s="193"/>
      <c r="I185" s="119" t="s">
        <v>116</v>
      </c>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row>
    <row r="186" spans="1:52" s="195" customFormat="1" ht="35.1" customHeight="1" x14ac:dyDescent="0.25">
      <c r="A186" s="115" t="s">
        <v>378</v>
      </c>
      <c r="B186" s="191" t="s">
        <v>413</v>
      </c>
      <c r="C186" s="191" t="s">
        <v>414</v>
      </c>
      <c r="D186" s="116" t="s">
        <v>381</v>
      </c>
      <c r="E186" s="192">
        <v>10</v>
      </c>
      <c r="F186" s="152" t="s">
        <v>132</v>
      </c>
      <c r="G186" s="115"/>
      <c r="H186" s="193"/>
      <c r="I186" s="119" t="s">
        <v>116</v>
      </c>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row>
    <row r="187" spans="1:52" s="195" customFormat="1" ht="35.1" customHeight="1" x14ac:dyDescent="0.25">
      <c r="A187" s="115" t="s">
        <v>378</v>
      </c>
      <c r="B187" s="191" t="s">
        <v>415</v>
      </c>
      <c r="C187" s="191" t="s">
        <v>416</v>
      </c>
      <c r="D187" s="116" t="s">
        <v>381</v>
      </c>
      <c r="E187" s="192">
        <v>10</v>
      </c>
      <c r="F187" s="152" t="s">
        <v>132</v>
      </c>
      <c r="G187" s="115"/>
      <c r="H187" s="119" t="s">
        <v>116</v>
      </c>
      <c r="I187" s="119"/>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row>
    <row r="188" spans="1:52" s="198" customFormat="1" ht="35.1" customHeight="1" x14ac:dyDescent="0.25">
      <c r="A188" s="115" t="s">
        <v>378</v>
      </c>
      <c r="B188" s="191" t="s">
        <v>417</v>
      </c>
      <c r="C188" s="191" t="s">
        <v>418</v>
      </c>
      <c r="D188" s="116" t="s">
        <v>381</v>
      </c>
      <c r="E188" s="192">
        <v>10</v>
      </c>
      <c r="F188" s="152" t="s">
        <v>132</v>
      </c>
      <c r="G188" s="115"/>
      <c r="H188" s="193"/>
      <c r="I188" s="119" t="s">
        <v>116</v>
      </c>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7"/>
      <c r="AZ188" s="197"/>
    </row>
    <row r="189" spans="1:52" s="198" customFormat="1" ht="35.1" customHeight="1" x14ac:dyDescent="0.25">
      <c r="A189" s="115" t="s">
        <v>378</v>
      </c>
      <c r="B189" s="191" t="s">
        <v>419</v>
      </c>
      <c r="C189" s="191" t="s">
        <v>420</v>
      </c>
      <c r="D189" s="116" t="s">
        <v>381</v>
      </c>
      <c r="E189" s="192">
        <v>20</v>
      </c>
      <c r="F189" s="152" t="s">
        <v>132</v>
      </c>
      <c r="G189" s="115"/>
      <c r="H189" s="193"/>
      <c r="I189" s="119" t="s">
        <v>116</v>
      </c>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row>
    <row r="190" spans="1:52" s="198" customFormat="1" ht="35.1" customHeight="1" x14ac:dyDescent="0.25">
      <c r="A190" s="115" t="s">
        <v>378</v>
      </c>
      <c r="B190" s="191" t="s">
        <v>421</v>
      </c>
      <c r="C190" s="191" t="s">
        <v>422</v>
      </c>
      <c r="D190" s="116" t="s">
        <v>381</v>
      </c>
      <c r="E190" s="192">
        <v>10</v>
      </c>
      <c r="F190" s="152" t="s">
        <v>132</v>
      </c>
      <c r="G190" s="115"/>
      <c r="H190" s="193"/>
      <c r="I190" s="119" t="s">
        <v>116</v>
      </c>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7"/>
      <c r="AY190" s="197"/>
      <c r="AZ190" s="197"/>
    </row>
    <row r="191" spans="1:52" s="195" customFormat="1" ht="35.1" customHeight="1" x14ac:dyDescent="0.25">
      <c r="A191" s="115" t="s">
        <v>378</v>
      </c>
      <c r="B191" s="191" t="s">
        <v>423</v>
      </c>
      <c r="C191" s="191" t="s">
        <v>424</v>
      </c>
      <c r="D191" s="116" t="s">
        <v>381</v>
      </c>
      <c r="E191" s="192">
        <v>10</v>
      </c>
      <c r="F191" s="152" t="s">
        <v>132</v>
      </c>
      <c r="G191" s="115"/>
      <c r="H191" s="193"/>
      <c r="I191" s="119" t="s">
        <v>116</v>
      </c>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row>
    <row r="192" spans="1:52" s="195" customFormat="1" ht="35.1" customHeight="1" x14ac:dyDescent="0.25">
      <c r="A192" s="115" t="s">
        <v>378</v>
      </c>
      <c r="B192" s="191" t="s">
        <v>425</v>
      </c>
      <c r="C192" s="191" t="s">
        <v>426</v>
      </c>
      <c r="D192" s="116" t="s">
        <v>381</v>
      </c>
      <c r="E192" s="192">
        <v>10</v>
      </c>
      <c r="F192" s="152" t="s">
        <v>132</v>
      </c>
      <c r="G192" s="115"/>
      <c r="H192" s="193"/>
      <c r="I192" s="119" t="s">
        <v>116</v>
      </c>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row>
    <row r="193" spans="1:52" s="195" customFormat="1" ht="35.1" customHeight="1" x14ac:dyDescent="0.25">
      <c r="A193" s="115" t="s">
        <v>378</v>
      </c>
      <c r="B193" s="191" t="s">
        <v>427</v>
      </c>
      <c r="C193" s="191" t="s">
        <v>428</v>
      </c>
      <c r="D193" s="116" t="s">
        <v>381</v>
      </c>
      <c r="E193" s="192">
        <v>10</v>
      </c>
      <c r="F193" s="152" t="s">
        <v>132</v>
      </c>
      <c r="G193" s="115"/>
      <c r="H193" s="193"/>
      <c r="I193" s="119" t="s">
        <v>116</v>
      </c>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row>
    <row r="194" spans="1:52" s="195" customFormat="1" ht="35.1" customHeight="1" x14ac:dyDescent="0.25">
      <c r="A194" s="115" t="s">
        <v>378</v>
      </c>
      <c r="B194" s="191" t="s">
        <v>429</v>
      </c>
      <c r="C194" s="191" t="s">
        <v>430</v>
      </c>
      <c r="D194" s="116" t="s">
        <v>381</v>
      </c>
      <c r="E194" s="192">
        <v>10</v>
      </c>
      <c r="F194" s="152" t="s">
        <v>132</v>
      </c>
      <c r="G194" s="115"/>
      <c r="H194" s="193"/>
      <c r="I194" s="119" t="s">
        <v>116</v>
      </c>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row>
    <row r="195" spans="1:52" s="195" customFormat="1" ht="35.1" customHeight="1" x14ac:dyDescent="0.25">
      <c r="A195" s="115" t="s">
        <v>378</v>
      </c>
      <c r="B195" s="191" t="s">
        <v>431</v>
      </c>
      <c r="C195" s="191" t="s">
        <v>432</v>
      </c>
      <c r="D195" s="116" t="s">
        <v>381</v>
      </c>
      <c r="E195" s="192">
        <v>20</v>
      </c>
      <c r="F195" s="152" t="s">
        <v>132</v>
      </c>
      <c r="G195" s="115"/>
      <c r="H195" s="193"/>
      <c r="I195" s="119" t="s">
        <v>116</v>
      </c>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row>
    <row r="196" spans="1:52" s="195" customFormat="1" ht="35.1" customHeight="1" x14ac:dyDescent="0.25">
      <c r="A196" s="115" t="s">
        <v>378</v>
      </c>
      <c r="B196" s="191" t="s">
        <v>433</v>
      </c>
      <c r="C196" s="191" t="s">
        <v>434</v>
      </c>
      <c r="D196" s="116" t="s">
        <v>381</v>
      </c>
      <c r="E196" s="192">
        <v>10</v>
      </c>
      <c r="F196" s="152" t="s">
        <v>132</v>
      </c>
      <c r="G196" s="115"/>
      <c r="H196" s="193"/>
      <c r="I196" s="119" t="s">
        <v>116</v>
      </c>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row>
    <row r="197" spans="1:52" s="195" customFormat="1" ht="35.1" customHeight="1" x14ac:dyDescent="0.25">
      <c r="A197" s="115" t="s">
        <v>378</v>
      </c>
      <c r="B197" s="191" t="s">
        <v>435</v>
      </c>
      <c r="C197" s="191" t="s">
        <v>436</v>
      </c>
      <c r="D197" s="116" t="s">
        <v>381</v>
      </c>
      <c r="E197" s="192">
        <v>10</v>
      </c>
      <c r="F197" s="152" t="s">
        <v>132</v>
      </c>
      <c r="G197" s="115"/>
      <c r="H197" s="193"/>
      <c r="I197" s="119" t="s">
        <v>116</v>
      </c>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row>
    <row r="198" spans="1:52" s="195" customFormat="1" ht="35.1" customHeight="1" x14ac:dyDescent="0.25">
      <c r="A198" s="115" t="s">
        <v>378</v>
      </c>
      <c r="B198" s="191" t="s">
        <v>437</v>
      </c>
      <c r="C198" s="191" t="s">
        <v>438</v>
      </c>
      <c r="D198" s="116" t="s">
        <v>381</v>
      </c>
      <c r="E198" s="192">
        <v>5</v>
      </c>
      <c r="F198" s="152" t="s">
        <v>132</v>
      </c>
      <c r="G198" s="115"/>
      <c r="H198" s="193"/>
      <c r="I198" s="119" t="s">
        <v>116</v>
      </c>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row>
    <row r="199" spans="1:52" s="195" customFormat="1" ht="45" customHeight="1" x14ac:dyDescent="0.25">
      <c r="A199" s="115" t="s">
        <v>378</v>
      </c>
      <c r="B199" s="191" t="s">
        <v>439</v>
      </c>
      <c r="C199" s="191" t="s">
        <v>440</v>
      </c>
      <c r="D199" s="116" t="s">
        <v>381</v>
      </c>
      <c r="E199" s="192">
        <v>20</v>
      </c>
      <c r="F199" s="152" t="s">
        <v>132</v>
      </c>
      <c r="G199" s="115"/>
      <c r="H199" s="193"/>
      <c r="I199" s="119" t="s">
        <v>116</v>
      </c>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row>
    <row r="200" spans="1:52" s="195" customFormat="1" ht="35.1" customHeight="1" x14ac:dyDescent="0.25">
      <c r="A200" s="115" t="s">
        <v>378</v>
      </c>
      <c r="B200" s="191" t="s">
        <v>441</v>
      </c>
      <c r="C200" s="191" t="s">
        <v>442</v>
      </c>
      <c r="D200" s="116" t="s">
        <v>381</v>
      </c>
      <c r="E200" s="192">
        <v>10</v>
      </c>
      <c r="F200" s="152" t="s">
        <v>132</v>
      </c>
      <c r="G200" s="115"/>
      <c r="H200" s="193"/>
      <c r="I200" s="119" t="s">
        <v>116</v>
      </c>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row>
    <row r="201" spans="1:52" s="195" customFormat="1" ht="35.1" customHeight="1" x14ac:dyDescent="0.25">
      <c r="A201" s="115" t="s">
        <v>378</v>
      </c>
      <c r="B201" s="191" t="s">
        <v>443</v>
      </c>
      <c r="C201" s="191" t="s">
        <v>444</v>
      </c>
      <c r="D201" s="116" t="s">
        <v>381</v>
      </c>
      <c r="E201" s="192">
        <v>10</v>
      </c>
      <c r="F201" s="152" t="s">
        <v>132</v>
      </c>
      <c r="G201" s="115"/>
      <c r="H201" s="193"/>
      <c r="I201" s="119" t="s">
        <v>116</v>
      </c>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row>
    <row r="202" spans="1:52" s="195" customFormat="1" ht="35.1" customHeight="1" x14ac:dyDescent="0.25">
      <c r="A202" s="115" t="s">
        <v>378</v>
      </c>
      <c r="B202" s="191" t="s">
        <v>445</v>
      </c>
      <c r="C202" s="191" t="s">
        <v>446</v>
      </c>
      <c r="D202" s="116" t="s">
        <v>381</v>
      </c>
      <c r="E202" s="192">
        <v>20</v>
      </c>
      <c r="F202" s="152" t="s">
        <v>132</v>
      </c>
      <c r="G202" s="115"/>
      <c r="H202" s="193"/>
      <c r="I202" s="119" t="s">
        <v>116</v>
      </c>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row>
    <row r="203" spans="1:52" s="195" customFormat="1" ht="35.1" customHeight="1" x14ac:dyDescent="0.25">
      <c r="A203" s="115" t="s">
        <v>378</v>
      </c>
      <c r="B203" s="191" t="s">
        <v>447</v>
      </c>
      <c r="C203" s="191" t="s">
        <v>448</v>
      </c>
      <c r="D203" s="116" t="s">
        <v>381</v>
      </c>
      <c r="E203" s="192">
        <v>13</v>
      </c>
      <c r="F203" s="152" t="s">
        <v>132</v>
      </c>
      <c r="G203" s="115"/>
      <c r="H203" s="193"/>
      <c r="I203" s="119" t="s">
        <v>116</v>
      </c>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row>
    <row r="204" spans="1:52" s="195" customFormat="1" ht="35.1" customHeight="1" x14ac:dyDescent="0.25">
      <c r="A204" s="115" t="s">
        <v>378</v>
      </c>
      <c r="B204" s="191" t="s">
        <v>449</v>
      </c>
      <c r="C204" s="191" t="s">
        <v>450</v>
      </c>
      <c r="D204" s="116" t="s">
        <v>381</v>
      </c>
      <c r="E204" s="192">
        <v>10</v>
      </c>
      <c r="F204" s="152" t="s">
        <v>132</v>
      </c>
      <c r="G204" s="115"/>
      <c r="H204" s="193"/>
      <c r="I204" s="119" t="s">
        <v>116</v>
      </c>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row>
    <row r="205" spans="1:52" s="195" customFormat="1" ht="35.1" customHeight="1" x14ac:dyDescent="0.25">
      <c r="A205" s="115" t="s">
        <v>378</v>
      </c>
      <c r="B205" s="191" t="s">
        <v>451</v>
      </c>
      <c r="C205" s="191" t="s">
        <v>452</v>
      </c>
      <c r="D205" s="116" t="s">
        <v>381</v>
      </c>
      <c r="E205" s="192">
        <v>20</v>
      </c>
      <c r="F205" s="152" t="s">
        <v>132</v>
      </c>
      <c r="G205" s="115"/>
      <c r="H205" s="193"/>
      <c r="I205" s="119" t="s">
        <v>116</v>
      </c>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row>
    <row r="206" spans="1:52" s="195" customFormat="1" ht="35.1" customHeight="1" x14ac:dyDescent="0.25">
      <c r="A206" s="115" t="s">
        <v>378</v>
      </c>
      <c r="B206" s="191" t="s">
        <v>453</v>
      </c>
      <c r="C206" s="191" t="s">
        <v>454</v>
      </c>
      <c r="D206" s="116" t="s">
        <v>381</v>
      </c>
      <c r="E206" s="192">
        <v>20</v>
      </c>
      <c r="F206" s="152" t="s">
        <v>132</v>
      </c>
      <c r="G206" s="115"/>
      <c r="H206" s="193"/>
      <c r="I206" s="119" t="s">
        <v>116</v>
      </c>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row>
    <row r="207" spans="1:52" s="195" customFormat="1" ht="35.1" customHeight="1" x14ac:dyDescent="0.25">
      <c r="A207" s="115" t="s">
        <v>378</v>
      </c>
      <c r="B207" s="191" t="s">
        <v>455</v>
      </c>
      <c r="C207" s="191" t="s">
        <v>456</v>
      </c>
      <c r="D207" s="116" t="s">
        <v>381</v>
      </c>
      <c r="E207" s="192">
        <v>10</v>
      </c>
      <c r="F207" s="152" t="s">
        <v>132</v>
      </c>
      <c r="G207" s="115"/>
      <c r="H207" s="193"/>
      <c r="I207" s="119" t="s">
        <v>116</v>
      </c>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row>
    <row r="208" spans="1:52" s="195" customFormat="1" ht="35.1" customHeight="1" x14ac:dyDescent="0.25">
      <c r="A208" s="115" t="s">
        <v>378</v>
      </c>
      <c r="B208" s="191" t="s">
        <v>457</v>
      </c>
      <c r="C208" s="191" t="s">
        <v>458</v>
      </c>
      <c r="D208" s="116" t="s">
        <v>381</v>
      </c>
      <c r="E208" s="192">
        <v>10</v>
      </c>
      <c r="F208" s="152" t="s">
        <v>132</v>
      </c>
      <c r="G208" s="115"/>
      <c r="H208" s="193"/>
      <c r="I208" s="119" t="s">
        <v>116</v>
      </c>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row>
    <row r="209" spans="1:52" s="195" customFormat="1" ht="35.1" customHeight="1" x14ac:dyDescent="0.25">
      <c r="A209" s="115" t="s">
        <v>378</v>
      </c>
      <c r="B209" s="191" t="s">
        <v>459</v>
      </c>
      <c r="C209" s="191" t="s">
        <v>460</v>
      </c>
      <c r="D209" s="116" t="s">
        <v>381</v>
      </c>
      <c r="E209" s="192">
        <v>10</v>
      </c>
      <c r="F209" s="152" t="s">
        <v>132</v>
      </c>
      <c r="G209" s="115"/>
      <c r="H209" s="193"/>
      <c r="I209" s="119" t="s">
        <v>116</v>
      </c>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row>
    <row r="210" spans="1:52" s="195" customFormat="1" ht="35.1" customHeight="1" x14ac:dyDescent="0.25">
      <c r="A210" s="115" t="s">
        <v>378</v>
      </c>
      <c r="B210" s="191" t="s">
        <v>461</v>
      </c>
      <c r="C210" s="191" t="s">
        <v>462</v>
      </c>
      <c r="D210" s="116" t="s">
        <v>381</v>
      </c>
      <c r="E210" s="192">
        <v>20</v>
      </c>
      <c r="F210" s="152" t="s">
        <v>132</v>
      </c>
      <c r="G210" s="115"/>
      <c r="H210" s="193"/>
      <c r="I210" s="119" t="s">
        <v>116</v>
      </c>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row>
    <row r="211" spans="1:52" s="195" customFormat="1" ht="35.1" customHeight="1" x14ac:dyDescent="0.25">
      <c r="A211" s="115" t="s">
        <v>378</v>
      </c>
      <c r="B211" s="191" t="s">
        <v>463</v>
      </c>
      <c r="C211" s="191" t="s">
        <v>263</v>
      </c>
      <c r="D211" s="116" t="s">
        <v>381</v>
      </c>
      <c r="E211" s="192">
        <v>10</v>
      </c>
      <c r="F211" s="152" t="s">
        <v>132</v>
      </c>
      <c r="G211" s="115"/>
      <c r="H211" s="193"/>
      <c r="I211" s="119" t="s">
        <v>116</v>
      </c>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row>
    <row r="212" spans="1:52" s="195" customFormat="1" ht="35.1" customHeight="1" x14ac:dyDescent="0.25">
      <c r="A212" s="115" t="s">
        <v>378</v>
      </c>
      <c r="B212" s="191" t="s">
        <v>464</v>
      </c>
      <c r="C212" s="191" t="s">
        <v>465</v>
      </c>
      <c r="D212" s="116" t="s">
        <v>381</v>
      </c>
      <c r="E212" s="192">
        <v>20</v>
      </c>
      <c r="F212" s="152" t="s">
        <v>132</v>
      </c>
      <c r="G212" s="115"/>
      <c r="H212" s="193"/>
      <c r="I212" s="119" t="s">
        <v>116</v>
      </c>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row>
    <row r="213" spans="1:52" s="195" customFormat="1" ht="35.1" customHeight="1" x14ac:dyDescent="0.25">
      <c r="A213" s="115" t="s">
        <v>378</v>
      </c>
      <c r="B213" s="191" t="s">
        <v>466</v>
      </c>
      <c r="C213" s="191" t="s">
        <v>203</v>
      </c>
      <c r="D213" s="116" t="s">
        <v>381</v>
      </c>
      <c r="E213" s="192">
        <v>20</v>
      </c>
      <c r="F213" s="152" t="s">
        <v>132</v>
      </c>
      <c r="G213" s="115"/>
      <c r="H213" s="193"/>
      <c r="I213" s="119" t="s">
        <v>116</v>
      </c>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row>
    <row r="214" spans="1:52" s="195" customFormat="1" ht="35.1" customHeight="1" x14ac:dyDescent="0.25">
      <c r="A214" s="115" t="s">
        <v>378</v>
      </c>
      <c r="B214" s="191" t="s">
        <v>467</v>
      </c>
      <c r="C214" s="191" t="s">
        <v>468</v>
      </c>
      <c r="D214" s="116" t="s">
        <v>381</v>
      </c>
      <c r="E214" s="192">
        <v>20</v>
      </c>
      <c r="F214" s="152" t="s">
        <v>132</v>
      </c>
      <c r="G214" s="115"/>
      <c r="H214" s="193"/>
      <c r="I214" s="119" t="s">
        <v>116</v>
      </c>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row>
    <row r="215" spans="1:52" s="195" customFormat="1" ht="35.1" customHeight="1" x14ac:dyDescent="0.25">
      <c r="A215" s="115" t="s">
        <v>378</v>
      </c>
      <c r="B215" s="191" t="s">
        <v>469</v>
      </c>
      <c r="C215" s="191" t="s">
        <v>470</v>
      </c>
      <c r="D215" s="116" t="s">
        <v>381</v>
      </c>
      <c r="E215" s="192">
        <v>20</v>
      </c>
      <c r="F215" s="152" t="s">
        <v>132</v>
      </c>
      <c r="G215" s="115"/>
      <c r="H215" s="193"/>
      <c r="I215" s="119" t="s">
        <v>116</v>
      </c>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row>
    <row r="216" spans="1:52" s="195" customFormat="1" ht="35.1" customHeight="1" x14ac:dyDescent="0.25">
      <c r="A216" s="115" t="s">
        <v>378</v>
      </c>
      <c r="B216" s="191" t="s">
        <v>471</v>
      </c>
      <c r="C216" s="191" t="s">
        <v>472</v>
      </c>
      <c r="D216" s="116" t="s">
        <v>381</v>
      </c>
      <c r="E216" s="192">
        <v>20</v>
      </c>
      <c r="F216" s="152" t="s">
        <v>132</v>
      </c>
      <c r="G216" s="115"/>
      <c r="H216" s="193"/>
      <c r="I216" s="119" t="s">
        <v>116</v>
      </c>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row>
    <row r="217" spans="1:52" s="195" customFormat="1" ht="35.1" customHeight="1" x14ac:dyDescent="0.25">
      <c r="A217" s="115" t="s">
        <v>378</v>
      </c>
      <c r="B217" s="191" t="s">
        <v>473</v>
      </c>
      <c r="C217" s="191" t="s">
        <v>474</v>
      </c>
      <c r="D217" s="116" t="s">
        <v>381</v>
      </c>
      <c r="E217" s="192">
        <v>20</v>
      </c>
      <c r="F217" s="152" t="s">
        <v>132</v>
      </c>
      <c r="G217" s="115"/>
      <c r="H217" s="193"/>
      <c r="I217" s="119" t="s">
        <v>116</v>
      </c>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row>
    <row r="218" spans="1:52" s="195" customFormat="1" ht="35.1" customHeight="1" x14ac:dyDescent="0.25">
      <c r="A218" s="115" t="s">
        <v>378</v>
      </c>
      <c r="B218" s="191" t="s">
        <v>475</v>
      </c>
      <c r="C218" s="191" t="s">
        <v>476</v>
      </c>
      <c r="D218" s="116" t="s">
        <v>381</v>
      </c>
      <c r="E218" s="192">
        <v>5</v>
      </c>
      <c r="F218" s="152" t="s">
        <v>132</v>
      </c>
      <c r="G218" s="115"/>
      <c r="H218" s="193"/>
      <c r="I218" s="119" t="s">
        <v>116</v>
      </c>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row>
    <row r="219" spans="1:52" s="195" customFormat="1" ht="35.1" customHeight="1" x14ac:dyDescent="0.25">
      <c r="A219" s="115" t="s">
        <v>378</v>
      </c>
      <c r="B219" s="191" t="s">
        <v>477</v>
      </c>
      <c r="C219" s="191" t="s">
        <v>478</v>
      </c>
      <c r="D219" s="116" t="s">
        <v>381</v>
      </c>
      <c r="E219" s="192">
        <v>10</v>
      </c>
      <c r="F219" s="152" t="s">
        <v>132</v>
      </c>
      <c r="G219" s="115"/>
      <c r="H219" s="193"/>
      <c r="I219" s="119" t="s">
        <v>116</v>
      </c>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row>
    <row r="220" spans="1:52" s="194" customFormat="1" ht="35.1" customHeight="1" x14ac:dyDescent="0.25">
      <c r="A220" s="115" t="s">
        <v>378</v>
      </c>
      <c r="B220" s="153" t="s">
        <v>479</v>
      </c>
      <c r="C220" s="153" t="s">
        <v>480</v>
      </c>
      <c r="D220" s="116" t="s">
        <v>381</v>
      </c>
      <c r="E220" s="196">
        <v>10</v>
      </c>
      <c r="F220" s="152" t="s">
        <v>132</v>
      </c>
      <c r="G220" s="115"/>
      <c r="H220" s="119" t="s">
        <v>116</v>
      </c>
      <c r="I220" s="119"/>
    </row>
    <row r="221" spans="1:52" s="195" customFormat="1" ht="35.1" customHeight="1" x14ac:dyDescent="0.25">
      <c r="A221" s="115" t="s">
        <v>378</v>
      </c>
      <c r="B221" s="191" t="s">
        <v>481</v>
      </c>
      <c r="C221" s="191" t="s">
        <v>482</v>
      </c>
      <c r="D221" s="116" t="s">
        <v>381</v>
      </c>
      <c r="E221" s="192">
        <v>10</v>
      </c>
      <c r="F221" s="152" t="s">
        <v>132</v>
      </c>
      <c r="G221" s="115"/>
      <c r="H221" s="193"/>
      <c r="I221" s="119" t="s">
        <v>116</v>
      </c>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row>
    <row r="222" spans="1:52" s="195" customFormat="1" ht="35.1" customHeight="1" x14ac:dyDescent="0.25">
      <c r="A222" s="115" t="s">
        <v>378</v>
      </c>
      <c r="B222" s="191" t="s">
        <v>483</v>
      </c>
      <c r="C222" s="191" t="s">
        <v>484</v>
      </c>
      <c r="D222" s="116" t="s">
        <v>381</v>
      </c>
      <c r="E222" s="192">
        <v>10</v>
      </c>
      <c r="F222" s="152" t="s">
        <v>132</v>
      </c>
      <c r="G222" s="115"/>
      <c r="H222" s="193"/>
      <c r="I222" s="119" t="s">
        <v>116</v>
      </c>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row>
    <row r="223" spans="1:52" s="195" customFormat="1" ht="35.1" customHeight="1" x14ac:dyDescent="0.25">
      <c r="A223" s="115" t="s">
        <v>378</v>
      </c>
      <c r="B223" s="191" t="s">
        <v>485</v>
      </c>
      <c r="C223" s="191" t="s">
        <v>486</v>
      </c>
      <c r="D223" s="116" t="s">
        <v>381</v>
      </c>
      <c r="E223" s="192">
        <v>10</v>
      </c>
      <c r="F223" s="152" t="s">
        <v>132</v>
      </c>
      <c r="G223" s="115"/>
      <c r="H223" s="193"/>
      <c r="I223" s="119" t="s">
        <v>116</v>
      </c>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row>
    <row r="224" spans="1:52" s="195" customFormat="1" ht="35.1" customHeight="1" x14ac:dyDescent="0.25">
      <c r="A224" s="115" t="s">
        <v>378</v>
      </c>
      <c r="B224" s="191" t="s">
        <v>487</v>
      </c>
      <c r="C224" s="191" t="s">
        <v>488</v>
      </c>
      <c r="D224" s="116" t="s">
        <v>381</v>
      </c>
      <c r="E224" s="192">
        <v>20</v>
      </c>
      <c r="F224" s="152" t="s">
        <v>132</v>
      </c>
      <c r="G224" s="115"/>
      <c r="H224" s="193"/>
      <c r="I224" s="119" t="s">
        <v>116</v>
      </c>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row>
    <row r="225" spans="1:52" s="195" customFormat="1" ht="35.1" customHeight="1" x14ac:dyDescent="0.25">
      <c r="A225" s="115" t="s">
        <v>378</v>
      </c>
      <c r="B225" s="191" t="s">
        <v>489</v>
      </c>
      <c r="C225" s="191" t="s">
        <v>490</v>
      </c>
      <c r="D225" s="116" t="s">
        <v>381</v>
      </c>
      <c r="E225" s="192">
        <v>20</v>
      </c>
      <c r="F225" s="152" t="s">
        <v>132</v>
      </c>
      <c r="G225" s="115"/>
      <c r="H225" s="193"/>
      <c r="I225" s="119" t="s">
        <v>116</v>
      </c>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row>
    <row r="226" spans="1:52" s="195" customFormat="1" ht="35.1" customHeight="1" x14ac:dyDescent="0.25">
      <c r="A226" s="115" t="s">
        <v>378</v>
      </c>
      <c r="B226" s="191" t="s">
        <v>491</v>
      </c>
      <c r="C226" s="191" t="s">
        <v>259</v>
      </c>
      <c r="D226" s="116" t="s">
        <v>381</v>
      </c>
      <c r="E226" s="192">
        <v>5</v>
      </c>
      <c r="F226" s="152" t="s">
        <v>132</v>
      </c>
      <c r="G226" s="115"/>
      <c r="H226" s="193"/>
      <c r="I226" s="119" t="s">
        <v>116</v>
      </c>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row>
    <row r="227" spans="1:52" s="195" customFormat="1" ht="35.1" customHeight="1" x14ac:dyDescent="0.25">
      <c r="A227" s="115" t="s">
        <v>378</v>
      </c>
      <c r="B227" s="191" t="s">
        <v>492</v>
      </c>
      <c r="C227" s="191" t="s">
        <v>493</v>
      </c>
      <c r="D227" s="116" t="s">
        <v>381</v>
      </c>
      <c r="E227" s="192">
        <v>10</v>
      </c>
      <c r="F227" s="152" t="s">
        <v>132</v>
      </c>
      <c r="G227" s="115"/>
      <c r="H227" s="119" t="s">
        <v>116</v>
      </c>
      <c r="I227" s="119"/>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row>
    <row r="228" spans="1:52" s="195" customFormat="1" ht="35.1" customHeight="1" x14ac:dyDescent="0.25">
      <c r="A228" s="115" t="s">
        <v>378</v>
      </c>
      <c r="B228" s="191" t="s">
        <v>494</v>
      </c>
      <c r="C228" s="191" t="s">
        <v>495</v>
      </c>
      <c r="D228" s="116" t="s">
        <v>381</v>
      </c>
      <c r="E228" s="192">
        <v>5</v>
      </c>
      <c r="F228" s="152" t="s">
        <v>132</v>
      </c>
      <c r="G228" s="115"/>
      <c r="H228" s="119" t="s">
        <v>116</v>
      </c>
      <c r="I228" s="119"/>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row>
    <row r="229" spans="1:52" s="195" customFormat="1" ht="35.1" customHeight="1" x14ac:dyDescent="0.25">
      <c r="A229" s="115" t="s">
        <v>378</v>
      </c>
      <c r="B229" s="191" t="s">
        <v>496</v>
      </c>
      <c r="C229" s="191" t="s">
        <v>200</v>
      </c>
      <c r="D229" s="116" t="s">
        <v>381</v>
      </c>
      <c r="E229" s="192">
        <v>10</v>
      </c>
      <c r="F229" s="152" t="s">
        <v>132</v>
      </c>
      <c r="G229" s="115"/>
      <c r="H229" s="119" t="s">
        <v>116</v>
      </c>
      <c r="I229" s="119"/>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row>
    <row r="230" spans="1:52" s="195" customFormat="1" ht="35.1" customHeight="1" x14ac:dyDescent="0.25">
      <c r="A230" s="115" t="s">
        <v>378</v>
      </c>
      <c r="B230" s="191" t="s">
        <v>497</v>
      </c>
      <c r="C230" s="191" t="s">
        <v>498</v>
      </c>
      <c r="D230" s="116" t="s">
        <v>381</v>
      </c>
      <c r="E230" s="192">
        <v>10</v>
      </c>
      <c r="F230" s="152" t="s">
        <v>132</v>
      </c>
      <c r="G230" s="115"/>
      <c r="H230" s="193"/>
      <c r="I230" s="119" t="s">
        <v>116</v>
      </c>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row>
    <row r="231" spans="1:52" s="195" customFormat="1" ht="35.1" customHeight="1" x14ac:dyDescent="0.25">
      <c r="A231" s="115" t="s">
        <v>378</v>
      </c>
      <c r="B231" s="191" t="s">
        <v>499</v>
      </c>
      <c r="C231" s="191" t="s">
        <v>500</v>
      </c>
      <c r="D231" s="116" t="s">
        <v>381</v>
      </c>
      <c r="E231" s="192">
        <v>10</v>
      </c>
      <c r="F231" s="152" t="s">
        <v>132</v>
      </c>
      <c r="G231" s="115"/>
      <c r="H231" s="193"/>
      <c r="I231" s="119" t="s">
        <v>116</v>
      </c>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row>
    <row r="232" spans="1:52" s="195" customFormat="1" ht="35.1" customHeight="1" x14ac:dyDescent="0.25">
      <c r="A232" s="115" t="s">
        <v>378</v>
      </c>
      <c r="B232" s="191" t="s">
        <v>501</v>
      </c>
      <c r="C232" s="191" t="s">
        <v>502</v>
      </c>
      <c r="D232" s="116" t="s">
        <v>381</v>
      </c>
      <c r="E232" s="192">
        <v>20</v>
      </c>
      <c r="F232" s="152" t="s">
        <v>132</v>
      </c>
      <c r="G232" s="115"/>
      <c r="H232" s="193"/>
      <c r="I232" s="119" t="s">
        <v>116</v>
      </c>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row>
    <row r="233" spans="1:52" s="195" customFormat="1" ht="35.1" customHeight="1" x14ac:dyDescent="0.25">
      <c r="A233" s="115" t="s">
        <v>378</v>
      </c>
      <c r="B233" s="191" t="s">
        <v>503</v>
      </c>
      <c r="C233" s="191" t="s">
        <v>504</v>
      </c>
      <c r="D233" s="116" t="s">
        <v>381</v>
      </c>
      <c r="E233" s="192">
        <v>10</v>
      </c>
      <c r="F233" s="152" t="s">
        <v>132</v>
      </c>
      <c r="G233" s="115"/>
      <c r="H233" s="119" t="s">
        <v>116</v>
      </c>
      <c r="I233" s="119"/>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row>
    <row r="234" spans="1:52" s="195" customFormat="1" ht="35.1" customHeight="1" x14ac:dyDescent="0.25">
      <c r="A234" s="115" t="s">
        <v>378</v>
      </c>
      <c r="B234" s="191" t="s">
        <v>505</v>
      </c>
      <c r="C234" s="191" t="s">
        <v>205</v>
      </c>
      <c r="D234" s="116" t="s">
        <v>381</v>
      </c>
      <c r="E234" s="192">
        <v>10</v>
      </c>
      <c r="F234" s="152" t="s">
        <v>132</v>
      </c>
      <c r="G234" s="115"/>
      <c r="H234" s="193"/>
      <c r="I234" s="119" t="s">
        <v>116</v>
      </c>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row>
    <row r="235" spans="1:52" s="195" customFormat="1" ht="35.1" customHeight="1" x14ac:dyDescent="0.25">
      <c r="A235" s="115" t="s">
        <v>378</v>
      </c>
      <c r="B235" s="191" t="s">
        <v>506</v>
      </c>
      <c r="C235" s="191" t="s">
        <v>507</v>
      </c>
      <c r="D235" s="116" t="s">
        <v>381</v>
      </c>
      <c r="E235" s="192">
        <v>20</v>
      </c>
      <c r="F235" s="152" t="s">
        <v>132</v>
      </c>
      <c r="G235" s="115"/>
      <c r="H235" s="193"/>
      <c r="I235" s="119" t="s">
        <v>116</v>
      </c>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row>
    <row r="236" spans="1:52" s="195" customFormat="1" ht="35.1" customHeight="1" x14ac:dyDescent="0.25">
      <c r="A236" s="115" t="s">
        <v>378</v>
      </c>
      <c r="B236" s="191" t="s">
        <v>508</v>
      </c>
      <c r="C236" s="191" t="s">
        <v>264</v>
      </c>
      <c r="D236" s="116" t="s">
        <v>381</v>
      </c>
      <c r="E236" s="192">
        <v>10</v>
      </c>
      <c r="F236" s="152" t="s">
        <v>132</v>
      </c>
      <c r="G236" s="115"/>
      <c r="H236" s="193"/>
      <c r="I236" s="119" t="s">
        <v>116</v>
      </c>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row>
    <row r="237" spans="1:52" s="195" customFormat="1" ht="35.1" customHeight="1" x14ac:dyDescent="0.25">
      <c r="A237" s="115" t="s">
        <v>378</v>
      </c>
      <c r="B237" s="191" t="s">
        <v>509</v>
      </c>
      <c r="C237" s="191" t="s">
        <v>510</v>
      </c>
      <c r="D237" s="116" t="s">
        <v>381</v>
      </c>
      <c r="E237" s="192">
        <v>10</v>
      </c>
      <c r="F237" s="152" t="s">
        <v>132</v>
      </c>
      <c r="G237" s="115"/>
      <c r="H237" s="193"/>
      <c r="I237" s="119" t="s">
        <v>116</v>
      </c>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row>
    <row r="238" spans="1:52" s="195" customFormat="1" ht="35.1" customHeight="1" x14ac:dyDescent="0.25">
      <c r="A238" s="115" t="s">
        <v>378</v>
      </c>
      <c r="B238" s="191" t="s">
        <v>511</v>
      </c>
      <c r="C238" s="191" t="s">
        <v>512</v>
      </c>
      <c r="D238" s="116" t="s">
        <v>381</v>
      </c>
      <c r="E238" s="192">
        <v>20</v>
      </c>
      <c r="F238" s="152" t="s">
        <v>132</v>
      </c>
      <c r="G238" s="115"/>
      <c r="H238" s="193"/>
      <c r="I238" s="119" t="s">
        <v>116</v>
      </c>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row>
    <row r="239" spans="1:52" s="194" customFormat="1" ht="35.1" customHeight="1" x14ac:dyDescent="0.25">
      <c r="A239" s="115" t="s">
        <v>513</v>
      </c>
      <c r="B239" s="153" t="s">
        <v>514</v>
      </c>
      <c r="C239" s="153" t="s">
        <v>515</v>
      </c>
      <c r="D239" s="116" t="s">
        <v>381</v>
      </c>
      <c r="E239" s="196">
        <v>15</v>
      </c>
      <c r="F239" s="152" t="s">
        <v>132</v>
      </c>
      <c r="G239" s="115"/>
      <c r="H239" s="193"/>
      <c r="I239" s="119" t="s">
        <v>116</v>
      </c>
    </row>
    <row r="240" spans="1:52" s="194" customFormat="1" ht="35.1" customHeight="1" x14ac:dyDescent="0.25">
      <c r="A240" s="115" t="s">
        <v>513</v>
      </c>
      <c r="B240" s="153" t="s">
        <v>516</v>
      </c>
      <c r="C240" s="153" t="s">
        <v>517</v>
      </c>
      <c r="D240" s="116" t="s">
        <v>381</v>
      </c>
      <c r="E240" s="196">
        <v>10</v>
      </c>
      <c r="F240" s="152" t="s">
        <v>132</v>
      </c>
      <c r="G240" s="115"/>
      <c r="H240" s="193"/>
      <c r="I240" s="119" t="s">
        <v>116</v>
      </c>
    </row>
    <row r="241" spans="1:52" s="194" customFormat="1" ht="35.1" customHeight="1" x14ac:dyDescent="0.25">
      <c r="A241" s="115" t="s">
        <v>513</v>
      </c>
      <c r="B241" s="153" t="s">
        <v>518</v>
      </c>
      <c r="C241" s="153" t="s">
        <v>519</v>
      </c>
      <c r="D241" s="116" t="s">
        <v>381</v>
      </c>
      <c r="E241" s="196">
        <v>10</v>
      </c>
      <c r="F241" s="152" t="s">
        <v>132</v>
      </c>
      <c r="G241" s="115"/>
      <c r="H241" s="193"/>
      <c r="I241" s="119" t="s">
        <v>116</v>
      </c>
      <c r="J241" s="197"/>
    </row>
    <row r="242" spans="1:52" s="194" customFormat="1" ht="35.1" customHeight="1" x14ac:dyDescent="0.25">
      <c r="A242" s="115" t="s">
        <v>513</v>
      </c>
      <c r="B242" s="153" t="s">
        <v>389</v>
      </c>
      <c r="C242" s="153" t="s">
        <v>520</v>
      </c>
      <c r="D242" s="116" t="s">
        <v>381</v>
      </c>
      <c r="E242" s="196">
        <v>10</v>
      </c>
      <c r="F242" s="152" t="s">
        <v>132</v>
      </c>
      <c r="G242" s="115"/>
      <c r="H242" s="193"/>
      <c r="I242" s="119" t="s">
        <v>116</v>
      </c>
    </row>
    <row r="243" spans="1:52" s="195" customFormat="1" ht="35.1" customHeight="1" x14ac:dyDescent="0.25">
      <c r="A243" s="115" t="s">
        <v>513</v>
      </c>
      <c r="B243" s="191" t="s">
        <v>521</v>
      </c>
      <c r="C243" s="191" t="s">
        <v>522</v>
      </c>
      <c r="D243" s="116" t="s">
        <v>381</v>
      </c>
      <c r="E243" s="196">
        <v>20</v>
      </c>
      <c r="F243" s="152" t="s">
        <v>132</v>
      </c>
      <c r="G243" s="115"/>
      <c r="H243" s="193"/>
      <c r="I243" s="119" t="s">
        <v>116</v>
      </c>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row>
    <row r="244" spans="1:52" s="195" customFormat="1" ht="35.1" customHeight="1" x14ac:dyDescent="0.25">
      <c r="A244" s="115" t="s">
        <v>513</v>
      </c>
      <c r="B244" s="191" t="s">
        <v>523</v>
      </c>
      <c r="C244" s="191" t="s">
        <v>524</v>
      </c>
      <c r="D244" s="116" t="s">
        <v>381</v>
      </c>
      <c r="E244" s="192">
        <v>10</v>
      </c>
      <c r="F244" s="152" t="s">
        <v>132</v>
      </c>
      <c r="G244" s="115"/>
      <c r="H244" s="193"/>
      <c r="I244" s="119" t="s">
        <v>116</v>
      </c>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row>
    <row r="245" spans="1:52" s="195" customFormat="1" ht="45" customHeight="1" x14ac:dyDescent="0.25">
      <c r="A245" s="115" t="s">
        <v>513</v>
      </c>
      <c r="B245" s="191" t="s">
        <v>525</v>
      </c>
      <c r="C245" s="191" t="s">
        <v>526</v>
      </c>
      <c r="D245" s="116" t="s">
        <v>381</v>
      </c>
      <c r="E245" s="192">
        <v>15</v>
      </c>
      <c r="F245" s="152" t="s">
        <v>132</v>
      </c>
      <c r="G245" s="115"/>
      <c r="H245" s="193"/>
      <c r="I245" s="119" t="s">
        <v>116</v>
      </c>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row>
    <row r="246" spans="1:52" s="195" customFormat="1" ht="35.1" customHeight="1" x14ac:dyDescent="0.25">
      <c r="A246" s="115" t="s">
        <v>513</v>
      </c>
      <c r="B246" s="191" t="s">
        <v>527</v>
      </c>
      <c r="C246" s="191" t="s">
        <v>528</v>
      </c>
      <c r="D246" s="116" t="s">
        <v>381</v>
      </c>
      <c r="E246" s="192">
        <v>15</v>
      </c>
      <c r="F246" s="152" t="s">
        <v>132</v>
      </c>
      <c r="G246" s="115"/>
      <c r="H246" s="193"/>
      <c r="I246" s="119" t="s">
        <v>116</v>
      </c>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row>
    <row r="247" spans="1:52" s="195" customFormat="1" ht="35.1" customHeight="1" x14ac:dyDescent="0.25">
      <c r="A247" s="115" t="s">
        <v>513</v>
      </c>
      <c r="B247" s="191" t="s">
        <v>529</v>
      </c>
      <c r="C247" s="191" t="s">
        <v>530</v>
      </c>
      <c r="D247" s="116" t="s">
        <v>381</v>
      </c>
      <c r="E247" s="192">
        <v>5</v>
      </c>
      <c r="F247" s="152" t="s">
        <v>132</v>
      </c>
      <c r="G247" s="115"/>
      <c r="H247" s="193"/>
      <c r="I247" s="119" t="s">
        <v>116</v>
      </c>
      <c r="J247" s="197"/>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row>
    <row r="248" spans="1:52" s="195" customFormat="1" ht="35.1" customHeight="1" x14ac:dyDescent="0.25">
      <c r="A248" s="115" t="s">
        <v>513</v>
      </c>
      <c r="B248" s="191" t="s">
        <v>531</v>
      </c>
      <c r="C248" s="191" t="s">
        <v>532</v>
      </c>
      <c r="D248" s="116" t="s">
        <v>381</v>
      </c>
      <c r="E248" s="192">
        <v>15</v>
      </c>
      <c r="F248" s="152" t="s">
        <v>132</v>
      </c>
      <c r="G248" s="115"/>
      <c r="H248" s="193"/>
      <c r="I248" s="119" t="s">
        <v>116</v>
      </c>
      <c r="J248" s="197"/>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row>
    <row r="249" spans="1:52" s="198" customFormat="1" ht="35.1" customHeight="1" x14ac:dyDescent="0.25">
      <c r="A249" s="115" t="s">
        <v>513</v>
      </c>
      <c r="B249" s="191" t="s">
        <v>533</v>
      </c>
      <c r="C249" s="191" t="s">
        <v>534</v>
      </c>
      <c r="D249" s="116" t="s">
        <v>381</v>
      </c>
      <c r="E249" s="192">
        <v>10</v>
      </c>
      <c r="F249" s="152" t="s">
        <v>132</v>
      </c>
      <c r="G249" s="115"/>
      <c r="H249" s="193"/>
      <c r="I249" s="119" t="s">
        <v>116</v>
      </c>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197"/>
      <c r="AY249" s="197"/>
      <c r="AZ249" s="197"/>
    </row>
    <row r="250" spans="1:52" s="195" customFormat="1" ht="35.1" customHeight="1" x14ac:dyDescent="0.25">
      <c r="A250" s="115" t="s">
        <v>513</v>
      </c>
      <c r="B250" s="191" t="s">
        <v>535</v>
      </c>
      <c r="C250" s="191" t="s">
        <v>536</v>
      </c>
      <c r="D250" s="116" t="s">
        <v>381</v>
      </c>
      <c r="E250" s="192">
        <v>10</v>
      </c>
      <c r="F250" s="152" t="s">
        <v>132</v>
      </c>
      <c r="G250" s="115"/>
      <c r="H250" s="193"/>
      <c r="I250" s="119" t="s">
        <v>116</v>
      </c>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row>
    <row r="251" spans="1:52" s="195" customFormat="1" ht="35.1" customHeight="1" x14ac:dyDescent="0.25">
      <c r="A251" s="115" t="s">
        <v>537</v>
      </c>
      <c r="B251" s="191" t="s">
        <v>538</v>
      </c>
      <c r="C251" s="191" t="s">
        <v>539</v>
      </c>
      <c r="D251" s="116" t="s">
        <v>381</v>
      </c>
      <c r="E251" s="192">
        <v>20</v>
      </c>
      <c r="F251" s="152" t="s">
        <v>132</v>
      </c>
      <c r="G251" s="115"/>
      <c r="H251" s="193"/>
      <c r="I251" s="119" t="s">
        <v>116</v>
      </c>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row>
    <row r="252" spans="1:52" s="195" customFormat="1" ht="35.1" customHeight="1" x14ac:dyDescent="0.25">
      <c r="A252" s="115" t="s">
        <v>537</v>
      </c>
      <c r="B252" s="191" t="s">
        <v>540</v>
      </c>
      <c r="C252" s="191" t="s">
        <v>541</v>
      </c>
      <c r="D252" s="116" t="s">
        <v>381</v>
      </c>
      <c r="E252" s="192">
        <v>10</v>
      </c>
      <c r="F252" s="152" t="s">
        <v>132</v>
      </c>
      <c r="G252" s="115"/>
      <c r="H252" s="193"/>
      <c r="I252" s="119" t="s">
        <v>116</v>
      </c>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row>
    <row r="253" spans="1:52" s="195" customFormat="1" ht="35.1" customHeight="1" x14ac:dyDescent="0.25">
      <c r="A253" s="115" t="s">
        <v>537</v>
      </c>
      <c r="B253" s="191" t="s">
        <v>542</v>
      </c>
      <c r="C253" s="191" t="s">
        <v>543</v>
      </c>
      <c r="D253" s="116" t="s">
        <v>381</v>
      </c>
      <c r="E253" s="192">
        <v>15</v>
      </c>
      <c r="F253" s="152" t="s">
        <v>132</v>
      </c>
      <c r="G253" s="115"/>
      <c r="H253" s="193"/>
      <c r="I253" s="119" t="s">
        <v>116</v>
      </c>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row>
    <row r="254" spans="1:52" s="195" customFormat="1" ht="35.1" customHeight="1" x14ac:dyDescent="0.25">
      <c r="A254" s="115" t="s">
        <v>537</v>
      </c>
      <c r="B254" s="191" t="s">
        <v>544</v>
      </c>
      <c r="C254" s="191" t="s">
        <v>545</v>
      </c>
      <c r="D254" s="116" t="s">
        <v>381</v>
      </c>
      <c r="E254" s="192">
        <v>15</v>
      </c>
      <c r="F254" s="152" t="s">
        <v>132</v>
      </c>
      <c r="G254" s="115"/>
      <c r="H254" s="193"/>
      <c r="I254" s="119" t="s">
        <v>116</v>
      </c>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row>
    <row r="255" spans="1:52" s="195" customFormat="1" ht="35.1" customHeight="1" x14ac:dyDescent="0.25">
      <c r="A255" s="115" t="s">
        <v>537</v>
      </c>
      <c r="B255" s="191" t="s">
        <v>546</v>
      </c>
      <c r="C255" s="191" t="s">
        <v>547</v>
      </c>
      <c r="D255" s="116" t="s">
        <v>381</v>
      </c>
      <c r="E255" s="192">
        <v>10</v>
      </c>
      <c r="F255" s="152" t="s">
        <v>132</v>
      </c>
      <c r="G255" s="115"/>
      <c r="H255" s="193"/>
      <c r="I255" s="119" t="s">
        <v>116</v>
      </c>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row>
    <row r="256" spans="1:52" s="195" customFormat="1" ht="35.1" customHeight="1" x14ac:dyDescent="0.25">
      <c r="A256" s="115" t="s">
        <v>537</v>
      </c>
      <c r="B256" s="191" t="s">
        <v>548</v>
      </c>
      <c r="C256" s="191" t="s">
        <v>549</v>
      </c>
      <c r="D256" s="116" t="s">
        <v>381</v>
      </c>
      <c r="E256" s="192">
        <v>10</v>
      </c>
      <c r="F256" s="152" t="s">
        <v>132</v>
      </c>
      <c r="G256" s="115"/>
      <c r="H256" s="193"/>
      <c r="I256" s="119" t="s">
        <v>116</v>
      </c>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row>
    <row r="257" spans="1:52" s="195" customFormat="1" ht="35.1" customHeight="1" x14ac:dyDescent="0.25">
      <c r="A257" s="115" t="s">
        <v>537</v>
      </c>
      <c r="B257" s="191" t="s">
        <v>550</v>
      </c>
      <c r="C257" s="191" t="s">
        <v>551</v>
      </c>
      <c r="D257" s="116" t="s">
        <v>381</v>
      </c>
      <c r="E257" s="192">
        <v>10</v>
      </c>
      <c r="F257" s="152" t="s">
        <v>132</v>
      </c>
      <c r="G257" s="115"/>
      <c r="H257" s="193"/>
      <c r="I257" s="119" t="s">
        <v>116</v>
      </c>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row>
    <row r="258" spans="1:52" s="195" customFormat="1" ht="35.1" customHeight="1" x14ac:dyDescent="0.25">
      <c r="A258" s="115" t="s">
        <v>537</v>
      </c>
      <c r="B258" s="191" t="s">
        <v>552</v>
      </c>
      <c r="C258" s="191" t="s">
        <v>553</v>
      </c>
      <c r="D258" s="116" t="s">
        <v>381</v>
      </c>
      <c r="E258" s="192">
        <v>10</v>
      </c>
      <c r="F258" s="152" t="s">
        <v>132</v>
      </c>
      <c r="G258" s="115"/>
      <c r="H258" s="193"/>
      <c r="I258" s="119" t="s">
        <v>116</v>
      </c>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row>
    <row r="259" spans="1:52" s="195" customFormat="1" ht="35.1" customHeight="1" x14ac:dyDescent="0.25">
      <c r="A259" s="115" t="s">
        <v>537</v>
      </c>
      <c r="B259" s="191" t="s">
        <v>554</v>
      </c>
      <c r="C259" s="191" t="s">
        <v>555</v>
      </c>
      <c r="D259" s="116" t="s">
        <v>381</v>
      </c>
      <c r="E259" s="192">
        <v>10</v>
      </c>
      <c r="F259" s="152" t="s">
        <v>132</v>
      </c>
      <c r="G259" s="115"/>
      <c r="H259" s="193"/>
      <c r="I259" s="119" t="s">
        <v>116</v>
      </c>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row>
    <row r="260" spans="1:52" s="195" customFormat="1" ht="35.1" customHeight="1" x14ac:dyDescent="0.25">
      <c r="A260" s="115" t="s">
        <v>537</v>
      </c>
      <c r="B260" s="191" t="s">
        <v>546</v>
      </c>
      <c r="C260" s="191" t="s">
        <v>556</v>
      </c>
      <c r="D260" s="116" t="s">
        <v>381</v>
      </c>
      <c r="E260" s="192">
        <v>5</v>
      </c>
      <c r="F260" s="152" t="s">
        <v>132</v>
      </c>
      <c r="G260" s="115"/>
      <c r="H260" s="193"/>
      <c r="I260" s="119" t="s">
        <v>116</v>
      </c>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row>
    <row r="261" spans="1:52" s="195" customFormat="1" ht="35.1" customHeight="1" x14ac:dyDescent="0.25">
      <c r="A261" s="115" t="s">
        <v>537</v>
      </c>
      <c r="B261" s="191" t="s">
        <v>557</v>
      </c>
      <c r="C261" s="191" t="s">
        <v>558</v>
      </c>
      <c r="D261" s="116" t="s">
        <v>381</v>
      </c>
      <c r="E261" s="192">
        <v>10</v>
      </c>
      <c r="F261" s="152" t="s">
        <v>132</v>
      </c>
      <c r="G261" s="115"/>
      <c r="H261" s="193"/>
      <c r="I261" s="119" t="s">
        <v>116</v>
      </c>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row>
    <row r="262" spans="1:52" s="195" customFormat="1" ht="35.1" customHeight="1" x14ac:dyDescent="0.25">
      <c r="A262" s="115" t="s">
        <v>537</v>
      </c>
      <c r="B262" s="191" t="s">
        <v>546</v>
      </c>
      <c r="C262" s="191" t="s">
        <v>559</v>
      </c>
      <c r="D262" s="116" t="s">
        <v>381</v>
      </c>
      <c r="E262" s="192">
        <v>10</v>
      </c>
      <c r="F262" s="152" t="s">
        <v>132</v>
      </c>
      <c r="G262" s="115"/>
      <c r="H262" s="193"/>
      <c r="I262" s="119" t="s">
        <v>116</v>
      </c>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row>
    <row r="263" spans="1:52" s="195" customFormat="1" ht="35.1" customHeight="1" x14ac:dyDescent="0.25">
      <c r="A263" s="115" t="s">
        <v>537</v>
      </c>
      <c r="B263" s="191" t="s">
        <v>560</v>
      </c>
      <c r="C263" s="191" t="s">
        <v>561</v>
      </c>
      <c r="D263" s="116" t="s">
        <v>381</v>
      </c>
      <c r="E263" s="192">
        <v>10</v>
      </c>
      <c r="F263" s="152" t="s">
        <v>132</v>
      </c>
      <c r="G263" s="115"/>
      <c r="H263" s="193"/>
      <c r="I263" s="119" t="s">
        <v>116</v>
      </c>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row>
    <row r="264" spans="1:52" s="195" customFormat="1" ht="35.1" customHeight="1" x14ac:dyDescent="0.25">
      <c r="A264" s="115" t="s">
        <v>537</v>
      </c>
      <c r="B264" s="191" t="s">
        <v>562</v>
      </c>
      <c r="C264" s="191" t="s">
        <v>563</v>
      </c>
      <c r="D264" s="116" t="s">
        <v>381</v>
      </c>
      <c r="E264" s="192">
        <v>10</v>
      </c>
      <c r="F264" s="152" t="s">
        <v>132</v>
      </c>
      <c r="G264" s="115"/>
      <c r="H264" s="193"/>
      <c r="I264" s="119" t="s">
        <v>116</v>
      </c>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row>
    <row r="265" spans="1:52" s="195" customFormat="1" ht="35.1" customHeight="1" x14ac:dyDescent="0.25">
      <c r="A265" s="115" t="s">
        <v>537</v>
      </c>
      <c r="B265" s="191" t="s">
        <v>564</v>
      </c>
      <c r="C265" s="191" t="s">
        <v>565</v>
      </c>
      <c r="D265" s="116" t="s">
        <v>381</v>
      </c>
      <c r="E265" s="192">
        <v>20</v>
      </c>
      <c r="F265" s="152" t="s">
        <v>132</v>
      </c>
      <c r="G265" s="115"/>
      <c r="H265" s="193"/>
      <c r="I265" s="119" t="s">
        <v>116</v>
      </c>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row>
    <row r="266" spans="1:52" s="195" customFormat="1" ht="35.1" customHeight="1" x14ac:dyDescent="0.25">
      <c r="A266" s="115" t="s">
        <v>537</v>
      </c>
      <c r="B266" s="191" t="s">
        <v>566</v>
      </c>
      <c r="C266" s="191" t="s">
        <v>567</v>
      </c>
      <c r="D266" s="116" t="s">
        <v>381</v>
      </c>
      <c r="E266" s="192">
        <v>10</v>
      </c>
      <c r="F266" s="152" t="s">
        <v>132</v>
      </c>
      <c r="G266" s="115"/>
      <c r="H266" s="193"/>
      <c r="I266" s="119" t="s">
        <v>116</v>
      </c>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row>
    <row r="267" spans="1:52" s="195" customFormat="1" ht="35.1" customHeight="1" x14ac:dyDescent="0.25">
      <c r="A267" s="115" t="s">
        <v>537</v>
      </c>
      <c r="B267" s="191" t="s">
        <v>568</v>
      </c>
      <c r="C267" s="191" t="s">
        <v>569</v>
      </c>
      <c r="D267" s="116" t="s">
        <v>381</v>
      </c>
      <c r="E267" s="192">
        <v>10</v>
      </c>
      <c r="F267" s="152" t="s">
        <v>132</v>
      </c>
      <c r="G267" s="115"/>
      <c r="H267" s="193"/>
      <c r="I267" s="119" t="s">
        <v>116</v>
      </c>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row>
    <row r="268" spans="1:52" s="195" customFormat="1" ht="35.1" customHeight="1" x14ac:dyDescent="0.25">
      <c r="A268" s="115" t="s">
        <v>537</v>
      </c>
      <c r="B268" s="191" t="s">
        <v>570</v>
      </c>
      <c r="C268" s="191" t="s">
        <v>571</v>
      </c>
      <c r="D268" s="116" t="s">
        <v>381</v>
      </c>
      <c r="E268" s="192">
        <v>10</v>
      </c>
      <c r="F268" s="152" t="s">
        <v>132</v>
      </c>
      <c r="G268" s="115"/>
      <c r="H268" s="193"/>
      <c r="I268" s="119" t="s">
        <v>116</v>
      </c>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row>
    <row r="269" spans="1:52" s="194" customFormat="1" ht="35.1" customHeight="1" x14ac:dyDescent="0.25">
      <c r="A269" s="115" t="s">
        <v>537</v>
      </c>
      <c r="B269" s="153" t="s">
        <v>572</v>
      </c>
      <c r="C269" s="153" t="s">
        <v>573</v>
      </c>
      <c r="D269" s="116" t="s">
        <v>381</v>
      </c>
      <c r="E269" s="196">
        <v>10</v>
      </c>
      <c r="F269" s="152" t="s">
        <v>132</v>
      </c>
      <c r="G269" s="115"/>
      <c r="H269" s="193"/>
      <c r="I269" s="119" t="s">
        <v>116</v>
      </c>
    </row>
    <row r="270" spans="1:52" s="195" customFormat="1" ht="35.1" customHeight="1" x14ac:dyDescent="0.25">
      <c r="A270" s="115" t="s">
        <v>537</v>
      </c>
      <c r="B270" s="191" t="s">
        <v>574</v>
      </c>
      <c r="C270" s="191" t="s">
        <v>575</v>
      </c>
      <c r="D270" s="116" t="s">
        <v>381</v>
      </c>
      <c r="E270" s="192">
        <v>5</v>
      </c>
      <c r="F270" s="152" t="s">
        <v>132</v>
      </c>
      <c r="G270" s="115"/>
      <c r="H270" s="193"/>
      <c r="I270" s="119" t="s">
        <v>116</v>
      </c>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row>
    <row r="271" spans="1:52" s="195" customFormat="1" ht="35.1" customHeight="1" x14ac:dyDescent="0.25">
      <c r="A271" s="115" t="s">
        <v>537</v>
      </c>
      <c r="B271" s="191" t="s">
        <v>576</v>
      </c>
      <c r="C271" s="191" t="s">
        <v>577</v>
      </c>
      <c r="D271" s="116" t="s">
        <v>381</v>
      </c>
      <c r="E271" s="192">
        <v>10</v>
      </c>
      <c r="F271" s="152" t="s">
        <v>132</v>
      </c>
      <c r="G271" s="115"/>
      <c r="H271" s="193"/>
      <c r="I271" s="119" t="s">
        <v>116</v>
      </c>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row>
    <row r="272" spans="1:52" s="195" customFormat="1" ht="35.1" customHeight="1" x14ac:dyDescent="0.25">
      <c r="A272" s="115" t="s">
        <v>537</v>
      </c>
      <c r="B272" s="191" t="s">
        <v>546</v>
      </c>
      <c r="C272" s="191" t="s">
        <v>578</v>
      </c>
      <c r="D272" s="116" t="s">
        <v>381</v>
      </c>
      <c r="E272" s="192">
        <v>10</v>
      </c>
      <c r="F272" s="152" t="s">
        <v>132</v>
      </c>
      <c r="G272" s="115"/>
      <c r="H272" s="193"/>
      <c r="I272" s="119" t="s">
        <v>116</v>
      </c>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row>
    <row r="273" spans="1:52" s="195" customFormat="1" ht="35.1" customHeight="1" x14ac:dyDescent="0.25">
      <c r="A273" s="115" t="s">
        <v>537</v>
      </c>
      <c r="B273" s="191" t="s">
        <v>579</v>
      </c>
      <c r="C273" s="191" t="s">
        <v>580</v>
      </c>
      <c r="D273" s="116" t="s">
        <v>381</v>
      </c>
      <c r="E273" s="192">
        <v>10</v>
      </c>
      <c r="F273" s="152" t="s">
        <v>132</v>
      </c>
      <c r="G273" s="115"/>
      <c r="H273" s="193"/>
      <c r="I273" s="119" t="s">
        <v>116</v>
      </c>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row>
    <row r="274" spans="1:52" s="195" customFormat="1" ht="35.1" customHeight="1" x14ac:dyDescent="0.25">
      <c r="A274" s="115" t="s">
        <v>537</v>
      </c>
      <c r="B274" s="191" t="s">
        <v>581</v>
      </c>
      <c r="C274" s="191" t="s">
        <v>582</v>
      </c>
      <c r="D274" s="116" t="s">
        <v>381</v>
      </c>
      <c r="E274" s="192">
        <v>10</v>
      </c>
      <c r="F274" s="152" t="s">
        <v>132</v>
      </c>
      <c r="G274" s="115"/>
      <c r="H274" s="193"/>
      <c r="I274" s="119" t="s">
        <v>116</v>
      </c>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row>
    <row r="275" spans="1:52" s="195" customFormat="1" ht="35.1" customHeight="1" x14ac:dyDescent="0.25">
      <c r="A275" s="115" t="s">
        <v>537</v>
      </c>
      <c r="B275" s="191" t="s">
        <v>583</v>
      </c>
      <c r="C275" s="191" t="s">
        <v>584</v>
      </c>
      <c r="D275" s="116" t="s">
        <v>381</v>
      </c>
      <c r="E275" s="192">
        <v>10</v>
      </c>
      <c r="F275" s="152" t="s">
        <v>132</v>
      </c>
      <c r="G275" s="115"/>
      <c r="H275" s="193"/>
      <c r="I275" s="119" t="s">
        <v>116</v>
      </c>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row>
    <row r="276" spans="1:52" s="195" customFormat="1" ht="35.1" customHeight="1" x14ac:dyDescent="0.25">
      <c r="A276" s="115" t="s">
        <v>537</v>
      </c>
      <c r="B276" s="191" t="s">
        <v>585</v>
      </c>
      <c r="C276" s="191" t="s">
        <v>586</v>
      </c>
      <c r="D276" s="116" t="s">
        <v>381</v>
      </c>
      <c r="E276" s="192">
        <v>10</v>
      </c>
      <c r="F276" s="152" t="s">
        <v>132</v>
      </c>
      <c r="G276" s="115"/>
      <c r="H276" s="193"/>
      <c r="I276" s="119" t="s">
        <v>116</v>
      </c>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row>
    <row r="277" spans="1:52" s="195" customFormat="1" ht="35.1" customHeight="1" x14ac:dyDescent="0.25">
      <c r="A277" s="115" t="s">
        <v>537</v>
      </c>
      <c r="B277" s="191" t="s">
        <v>587</v>
      </c>
      <c r="C277" s="191" t="s">
        <v>588</v>
      </c>
      <c r="D277" s="116" t="s">
        <v>381</v>
      </c>
      <c r="E277" s="192">
        <v>10</v>
      </c>
      <c r="F277" s="152" t="s">
        <v>132</v>
      </c>
      <c r="G277" s="115"/>
      <c r="H277" s="193"/>
      <c r="I277" s="119" t="s">
        <v>116</v>
      </c>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row>
    <row r="278" spans="1:52" s="195" customFormat="1" ht="35.1" customHeight="1" x14ac:dyDescent="0.25">
      <c r="A278" s="115" t="s">
        <v>537</v>
      </c>
      <c r="B278" s="191" t="s">
        <v>589</v>
      </c>
      <c r="C278" s="191" t="s">
        <v>590</v>
      </c>
      <c r="D278" s="116" t="s">
        <v>381</v>
      </c>
      <c r="E278" s="192">
        <v>10</v>
      </c>
      <c r="F278" s="152" t="s">
        <v>132</v>
      </c>
      <c r="G278" s="115"/>
      <c r="H278" s="193"/>
      <c r="I278" s="119" t="s">
        <v>116</v>
      </c>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row>
    <row r="279" spans="1:52" s="195" customFormat="1" ht="35.1" customHeight="1" x14ac:dyDescent="0.25">
      <c r="A279" s="115" t="s">
        <v>537</v>
      </c>
      <c r="B279" s="191" t="s">
        <v>591</v>
      </c>
      <c r="C279" s="191" t="s">
        <v>592</v>
      </c>
      <c r="D279" s="116" t="s">
        <v>381</v>
      </c>
      <c r="E279" s="192">
        <v>10</v>
      </c>
      <c r="F279" s="152" t="s">
        <v>132</v>
      </c>
      <c r="G279" s="115"/>
      <c r="H279" s="193"/>
      <c r="I279" s="119" t="s">
        <v>116</v>
      </c>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row>
    <row r="280" spans="1:52" s="195" customFormat="1" ht="35.1" customHeight="1" x14ac:dyDescent="0.25">
      <c r="A280" s="115" t="s">
        <v>537</v>
      </c>
      <c r="B280" s="191" t="s">
        <v>593</v>
      </c>
      <c r="C280" s="191" t="s">
        <v>594</v>
      </c>
      <c r="D280" s="116" t="s">
        <v>381</v>
      </c>
      <c r="E280" s="192">
        <v>10</v>
      </c>
      <c r="F280" s="152" t="s">
        <v>132</v>
      </c>
      <c r="G280" s="115"/>
      <c r="H280" s="193"/>
      <c r="I280" s="119" t="s">
        <v>116</v>
      </c>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row>
    <row r="281" spans="1:52" s="195" customFormat="1" ht="35.1" customHeight="1" x14ac:dyDescent="0.25">
      <c r="A281" s="115" t="s">
        <v>537</v>
      </c>
      <c r="B281" s="191" t="s">
        <v>595</v>
      </c>
      <c r="C281" s="191" t="s">
        <v>596</v>
      </c>
      <c r="D281" s="116" t="s">
        <v>381</v>
      </c>
      <c r="E281" s="192">
        <v>10</v>
      </c>
      <c r="F281" s="152" t="s">
        <v>132</v>
      </c>
      <c r="G281" s="115"/>
      <c r="H281" s="193"/>
      <c r="I281" s="119" t="s">
        <v>116</v>
      </c>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row>
    <row r="282" spans="1:52" s="195" customFormat="1" ht="35.1" customHeight="1" x14ac:dyDescent="0.25">
      <c r="A282" s="115" t="s">
        <v>537</v>
      </c>
      <c r="B282" s="191" t="s">
        <v>546</v>
      </c>
      <c r="C282" s="191" t="s">
        <v>597</v>
      </c>
      <c r="D282" s="116" t="s">
        <v>381</v>
      </c>
      <c r="E282" s="192">
        <v>10</v>
      </c>
      <c r="F282" s="152" t="s">
        <v>132</v>
      </c>
      <c r="G282" s="115"/>
      <c r="H282" s="193"/>
      <c r="I282" s="119" t="s">
        <v>116</v>
      </c>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row>
    <row r="283" spans="1:52" s="195" customFormat="1" ht="35.1" customHeight="1" x14ac:dyDescent="0.25">
      <c r="A283" s="115" t="s">
        <v>537</v>
      </c>
      <c r="B283" s="191" t="s">
        <v>598</v>
      </c>
      <c r="C283" s="191" t="s">
        <v>599</v>
      </c>
      <c r="D283" s="116" t="s">
        <v>381</v>
      </c>
      <c r="E283" s="192">
        <v>10</v>
      </c>
      <c r="F283" s="152" t="s">
        <v>132</v>
      </c>
      <c r="G283" s="115"/>
      <c r="H283" s="193"/>
      <c r="I283" s="119" t="s">
        <v>116</v>
      </c>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row>
    <row r="284" spans="1:52" s="195" customFormat="1" ht="35.1" customHeight="1" x14ac:dyDescent="0.25">
      <c r="A284" s="115" t="s">
        <v>537</v>
      </c>
      <c r="B284" s="191" t="s">
        <v>576</v>
      </c>
      <c r="C284" s="191" t="s">
        <v>600</v>
      </c>
      <c r="D284" s="116" t="s">
        <v>381</v>
      </c>
      <c r="E284" s="192">
        <v>10</v>
      </c>
      <c r="F284" s="152" t="s">
        <v>132</v>
      </c>
      <c r="G284" s="115"/>
      <c r="H284" s="193"/>
      <c r="I284" s="119" t="s">
        <v>116</v>
      </c>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row>
    <row r="285" spans="1:52" s="195" customFormat="1" ht="35.1" customHeight="1" x14ac:dyDescent="0.25">
      <c r="A285" s="115" t="s">
        <v>537</v>
      </c>
      <c r="B285" s="191" t="s">
        <v>581</v>
      </c>
      <c r="C285" s="191" t="s">
        <v>601</v>
      </c>
      <c r="D285" s="116" t="s">
        <v>381</v>
      </c>
      <c r="E285" s="192">
        <v>10</v>
      </c>
      <c r="F285" s="152" t="s">
        <v>132</v>
      </c>
      <c r="G285" s="115"/>
      <c r="H285" s="193"/>
      <c r="I285" s="119" t="s">
        <v>116</v>
      </c>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row>
    <row r="286" spans="1:52" s="194" customFormat="1" ht="35.1" customHeight="1" x14ac:dyDescent="0.25">
      <c r="A286" s="115" t="s">
        <v>537</v>
      </c>
      <c r="B286" s="153" t="s">
        <v>602</v>
      </c>
      <c r="C286" s="153" t="s">
        <v>407</v>
      </c>
      <c r="D286" s="116" t="s">
        <v>381</v>
      </c>
      <c r="E286" s="196">
        <v>5</v>
      </c>
      <c r="F286" s="152" t="s">
        <v>132</v>
      </c>
      <c r="G286" s="115"/>
      <c r="H286" s="193"/>
      <c r="I286" s="119" t="s">
        <v>116</v>
      </c>
    </row>
    <row r="287" spans="1:52" s="195" customFormat="1" ht="35.1" customHeight="1" x14ac:dyDescent="0.25">
      <c r="A287" s="115" t="s">
        <v>537</v>
      </c>
      <c r="B287" s="191" t="s">
        <v>603</v>
      </c>
      <c r="C287" s="191" t="s">
        <v>604</v>
      </c>
      <c r="D287" s="116" t="s">
        <v>381</v>
      </c>
      <c r="E287" s="192">
        <v>10</v>
      </c>
      <c r="F287" s="152" t="s">
        <v>132</v>
      </c>
      <c r="G287" s="115"/>
      <c r="H287" s="193"/>
      <c r="I287" s="119" t="s">
        <v>116</v>
      </c>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row>
    <row r="288" spans="1:52" s="195" customFormat="1" ht="35.1" customHeight="1" x14ac:dyDescent="0.25">
      <c r="A288" s="115" t="s">
        <v>537</v>
      </c>
      <c r="B288" s="191" t="s">
        <v>581</v>
      </c>
      <c r="C288" s="191" t="s">
        <v>605</v>
      </c>
      <c r="D288" s="116" t="s">
        <v>381</v>
      </c>
      <c r="E288" s="192">
        <v>10</v>
      </c>
      <c r="F288" s="152" t="s">
        <v>132</v>
      </c>
      <c r="G288" s="115"/>
      <c r="H288" s="193"/>
      <c r="I288" s="119" t="s">
        <v>116</v>
      </c>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row>
    <row r="289" spans="1:52" s="195" customFormat="1" ht="35.1" customHeight="1" x14ac:dyDescent="0.25">
      <c r="A289" s="115" t="s">
        <v>537</v>
      </c>
      <c r="B289" s="191" t="s">
        <v>606</v>
      </c>
      <c r="C289" s="191" t="s">
        <v>607</v>
      </c>
      <c r="D289" s="116" t="s">
        <v>381</v>
      </c>
      <c r="E289" s="192">
        <v>10</v>
      </c>
      <c r="F289" s="152" t="s">
        <v>132</v>
      </c>
      <c r="G289" s="115"/>
      <c r="H289" s="193"/>
      <c r="I289" s="119" t="s">
        <v>116</v>
      </c>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row>
    <row r="290" spans="1:52" s="195" customFormat="1" ht="35.1" customHeight="1" x14ac:dyDescent="0.25">
      <c r="A290" s="115" t="s">
        <v>537</v>
      </c>
      <c r="B290" s="191" t="s">
        <v>608</v>
      </c>
      <c r="C290" s="191" t="s">
        <v>609</v>
      </c>
      <c r="D290" s="116" t="s">
        <v>381</v>
      </c>
      <c r="E290" s="192">
        <v>5</v>
      </c>
      <c r="F290" s="152" t="s">
        <v>132</v>
      </c>
      <c r="G290" s="115"/>
      <c r="H290" s="193"/>
      <c r="I290" s="119" t="s">
        <v>116</v>
      </c>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row>
    <row r="291" spans="1:52" s="195" customFormat="1" ht="35.1" customHeight="1" x14ac:dyDescent="0.25">
      <c r="A291" s="115" t="s">
        <v>537</v>
      </c>
      <c r="B291" s="191" t="s">
        <v>610</v>
      </c>
      <c r="C291" s="191" t="s">
        <v>611</v>
      </c>
      <c r="D291" s="116" t="s">
        <v>381</v>
      </c>
      <c r="E291" s="192">
        <v>10</v>
      </c>
      <c r="F291" s="152" t="s">
        <v>132</v>
      </c>
      <c r="G291" s="115"/>
      <c r="H291" s="193"/>
      <c r="I291" s="119" t="s">
        <v>116</v>
      </c>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row>
    <row r="292" spans="1:52" s="195" customFormat="1" ht="35.1" customHeight="1" x14ac:dyDescent="0.25">
      <c r="A292" s="115" t="s">
        <v>537</v>
      </c>
      <c r="B292" s="191" t="s">
        <v>581</v>
      </c>
      <c r="C292" s="191" t="s">
        <v>612</v>
      </c>
      <c r="D292" s="116" t="s">
        <v>381</v>
      </c>
      <c r="E292" s="192">
        <v>10</v>
      </c>
      <c r="F292" s="152" t="s">
        <v>132</v>
      </c>
      <c r="G292" s="115"/>
      <c r="H292" s="193"/>
      <c r="I292" s="119" t="s">
        <v>116</v>
      </c>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row>
    <row r="293" spans="1:52" s="195" customFormat="1" ht="35.1" customHeight="1" x14ac:dyDescent="0.25">
      <c r="A293" s="115" t="s">
        <v>537</v>
      </c>
      <c r="B293" s="191" t="s">
        <v>613</v>
      </c>
      <c r="C293" s="191" t="s">
        <v>614</v>
      </c>
      <c r="D293" s="116" t="s">
        <v>381</v>
      </c>
      <c r="E293" s="192">
        <v>5</v>
      </c>
      <c r="F293" s="152" t="s">
        <v>132</v>
      </c>
      <c r="G293" s="115"/>
      <c r="H293" s="193"/>
      <c r="I293" s="119" t="s">
        <v>116</v>
      </c>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row>
    <row r="294" spans="1:52" s="195" customFormat="1" ht="35.1" customHeight="1" x14ac:dyDescent="0.25">
      <c r="A294" s="115" t="s">
        <v>537</v>
      </c>
      <c r="B294" s="191" t="s">
        <v>615</v>
      </c>
      <c r="C294" s="191" t="s">
        <v>616</v>
      </c>
      <c r="D294" s="116" t="s">
        <v>381</v>
      </c>
      <c r="E294" s="192">
        <v>10</v>
      </c>
      <c r="F294" s="152" t="s">
        <v>132</v>
      </c>
      <c r="G294" s="115"/>
      <c r="H294" s="193"/>
      <c r="I294" s="119" t="s">
        <v>116</v>
      </c>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row>
    <row r="295" spans="1:52" s="195" customFormat="1" ht="35.1" customHeight="1" x14ac:dyDescent="0.25">
      <c r="A295" s="115" t="s">
        <v>537</v>
      </c>
      <c r="B295" s="191" t="s">
        <v>617</v>
      </c>
      <c r="C295" s="191" t="s">
        <v>618</v>
      </c>
      <c r="D295" s="116" t="s">
        <v>381</v>
      </c>
      <c r="E295" s="192">
        <v>10</v>
      </c>
      <c r="F295" s="152" t="s">
        <v>132</v>
      </c>
      <c r="G295" s="115"/>
      <c r="H295" s="193"/>
      <c r="I295" s="119" t="s">
        <v>116</v>
      </c>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row>
    <row r="296" spans="1:52" s="195" customFormat="1" ht="35.1" customHeight="1" x14ac:dyDescent="0.25">
      <c r="A296" s="115" t="s">
        <v>537</v>
      </c>
      <c r="B296" s="191" t="s">
        <v>619</v>
      </c>
      <c r="C296" s="191" t="s">
        <v>620</v>
      </c>
      <c r="D296" s="116" t="s">
        <v>381</v>
      </c>
      <c r="E296" s="192">
        <v>10</v>
      </c>
      <c r="F296" s="152" t="s">
        <v>132</v>
      </c>
      <c r="G296" s="115"/>
      <c r="H296" s="193"/>
      <c r="I296" s="119" t="s">
        <v>116</v>
      </c>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row>
    <row r="297" spans="1:52" s="195" customFormat="1" ht="35.1" customHeight="1" x14ac:dyDescent="0.25">
      <c r="A297" s="115" t="s">
        <v>537</v>
      </c>
      <c r="B297" s="191" t="s">
        <v>546</v>
      </c>
      <c r="C297" s="191" t="s">
        <v>621</v>
      </c>
      <c r="D297" s="116" t="s">
        <v>381</v>
      </c>
      <c r="E297" s="192">
        <v>10</v>
      </c>
      <c r="F297" s="152" t="s">
        <v>132</v>
      </c>
      <c r="G297" s="115"/>
      <c r="H297" s="193"/>
      <c r="I297" s="119" t="s">
        <v>116</v>
      </c>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row>
    <row r="298" spans="1:52" s="195" customFormat="1" ht="35.1" customHeight="1" x14ac:dyDescent="0.25">
      <c r="A298" s="115" t="s">
        <v>537</v>
      </c>
      <c r="B298" s="191" t="s">
        <v>622</v>
      </c>
      <c r="C298" s="191" t="s">
        <v>623</v>
      </c>
      <c r="D298" s="116" t="s">
        <v>381</v>
      </c>
      <c r="E298" s="192">
        <v>10</v>
      </c>
      <c r="F298" s="152" t="s">
        <v>132</v>
      </c>
      <c r="G298" s="115"/>
      <c r="H298" s="193"/>
      <c r="I298" s="119" t="s">
        <v>116</v>
      </c>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row>
    <row r="299" spans="1:52" s="194" customFormat="1" ht="35.1" customHeight="1" x14ac:dyDescent="0.25">
      <c r="A299" s="115" t="s">
        <v>537</v>
      </c>
      <c r="B299" s="153" t="s">
        <v>624</v>
      </c>
      <c r="C299" s="153" t="s">
        <v>625</v>
      </c>
      <c r="D299" s="116" t="s">
        <v>381</v>
      </c>
      <c r="E299" s="196">
        <v>10</v>
      </c>
      <c r="F299" s="152" t="s">
        <v>132</v>
      </c>
      <c r="G299" s="115"/>
      <c r="H299" s="193"/>
      <c r="I299" s="119" t="s">
        <v>116</v>
      </c>
    </row>
    <row r="300" spans="1:52" s="194" customFormat="1" ht="35.1" customHeight="1" x14ac:dyDescent="0.25">
      <c r="A300" s="115" t="s">
        <v>537</v>
      </c>
      <c r="B300" s="153" t="s">
        <v>581</v>
      </c>
      <c r="C300" s="153" t="s">
        <v>626</v>
      </c>
      <c r="D300" s="116" t="s">
        <v>381</v>
      </c>
      <c r="E300" s="196">
        <v>10</v>
      </c>
      <c r="F300" s="152" t="s">
        <v>132</v>
      </c>
      <c r="G300" s="115"/>
      <c r="H300" s="193"/>
      <c r="I300" s="119" t="s">
        <v>116</v>
      </c>
    </row>
    <row r="301" spans="1:52" s="201" customFormat="1" ht="25.5" customHeight="1" x14ac:dyDescent="0.25">
      <c r="A301" s="199" t="s">
        <v>627</v>
      </c>
      <c r="B301" s="200"/>
      <c r="C301" s="200"/>
      <c r="D301" s="95"/>
      <c r="E301" s="74">
        <f>SUM(E302:E302)</f>
        <v>10</v>
      </c>
      <c r="F301" s="98"/>
      <c r="G301" s="95"/>
      <c r="H301" s="129"/>
      <c r="I301" s="188"/>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130"/>
      <c r="AS301" s="130"/>
      <c r="AT301" s="130"/>
      <c r="AU301" s="130"/>
      <c r="AV301" s="130"/>
      <c r="AW301" s="130"/>
      <c r="AX301" s="130"/>
      <c r="AY301" s="130"/>
      <c r="AZ301" s="130"/>
    </row>
    <row r="302" spans="1:52" s="121" customFormat="1" ht="39.950000000000003" customHeight="1" x14ac:dyDescent="0.25">
      <c r="A302" s="150" t="s">
        <v>628</v>
      </c>
      <c r="B302" s="115" t="s">
        <v>629</v>
      </c>
      <c r="C302" s="115" t="s">
        <v>630</v>
      </c>
      <c r="D302" s="118" t="s">
        <v>631</v>
      </c>
      <c r="E302" s="76">
        <v>10</v>
      </c>
      <c r="F302" s="152" t="s">
        <v>119</v>
      </c>
      <c r="G302" s="77"/>
      <c r="H302" s="78" t="s">
        <v>116</v>
      </c>
      <c r="I302" s="119"/>
    </row>
    <row r="303" spans="1:52" s="131" customFormat="1" ht="25.5" customHeight="1" x14ac:dyDescent="0.25">
      <c r="A303" s="95" t="s">
        <v>632</v>
      </c>
      <c r="B303" s="73"/>
      <c r="C303" s="99"/>
      <c r="D303" s="95"/>
      <c r="E303" s="74">
        <f>SUM(E304)</f>
        <v>5</v>
      </c>
      <c r="F303" s="96"/>
      <c r="G303" s="99"/>
      <c r="H303" s="129"/>
      <c r="I303" s="188"/>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c r="AR303" s="130"/>
      <c r="AS303" s="130"/>
      <c r="AT303" s="130"/>
      <c r="AU303" s="130"/>
      <c r="AV303" s="130"/>
      <c r="AW303" s="130"/>
      <c r="AX303" s="130"/>
      <c r="AY303" s="130"/>
      <c r="AZ303" s="130"/>
    </row>
    <row r="304" spans="1:52" s="121" customFormat="1" ht="39.950000000000003" customHeight="1" x14ac:dyDescent="0.25">
      <c r="A304" s="115" t="s">
        <v>633</v>
      </c>
      <c r="B304" s="55" t="s">
        <v>634</v>
      </c>
      <c r="C304" s="102" t="s">
        <v>635</v>
      </c>
      <c r="D304" s="105" t="s">
        <v>632</v>
      </c>
      <c r="E304" s="79">
        <v>5</v>
      </c>
      <c r="F304" s="65" t="s">
        <v>119</v>
      </c>
      <c r="G304" s="65"/>
      <c r="H304" s="78" t="s">
        <v>116</v>
      </c>
      <c r="I304" s="202"/>
    </row>
    <row r="305" spans="1:52" s="201" customFormat="1" ht="35.1" customHeight="1" x14ac:dyDescent="0.25">
      <c r="A305" s="95" t="s">
        <v>636</v>
      </c>
      <c r="B305" s="200"/>
      <c r="C305" s="99"/>
      <c r="D305" s="95"/>
      <c r="E305" s="74">
        <f>SUM(E306:E328)</f>
        <v>2230</v>
      </c>
      <c r="F305" s="98"/>
      <c r="G305" s="95"/>
      <c r="H305" s="129"/>
      <c r="I305" s="188"/>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c r="AY305" s="130"/>
      <c r="AZ305" s="130"/>
    </row>
    <row r="306" spans="1:52" s="181" customFormat="1" ht="39.950000000000003" customHeight="1" x14ac:dyDescent="0.25">
      <c r="A306" s="115" t="s">
        <v>637</v>
      </c>
      <c r="B306" s="203" t="s">
        <v>638</v>
      </c>
      <c r="C306" s="203" t="s">
        <v>639</v>
      </c>
      <c r="D306" s="204" t="s">
        <v>640</v>
      </c>
      <c r="E306" s="80">
        <v>57</v>
      </c>
      <c r="F306" s="152" t="s">
        <v>132</v>
      </c>
      <c r="G306" s="80"/>
      <c r="H306" s="107" t="s">
        <v>134</v>
      </c>
      <c r="I306" s="205"/>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row>
    <row r="307" spans="1:52" s="181" customFormat="1" ht="39.950000000000003" customHeight="1" x14ac:dyDescent="0.25">
      <c r="A307" s="115" t="s">
        <v>637</v>
      </c>
      <c r="B307" s="203" t="s">
        <v>641</v>
      </c>
      <c r="C307" s="203" t="s">
        <v>639</v>
      </c>
      <c r="D307" s="204" t="s">
        <v>640</v>
      </c>
      <c r="E307" s="80">
        <v>45</v>
      </c>
      <c r="F307" s="152" t="s">
        <v>132</v>
      </c>
      <c r="G307" s="80"/>
      <c r="H307" s="107" t="s">
        <v>134</v>
      </c>
      <c r="I307" s="205"/>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row>
    <row r="308" spans="1:52" s="181" customFormat="1" ht="39.950000000000003" customHeight="1" x14ac:dyDescent="0.25">
      <c r="A308" s="115" t="s">
        <v>642</v>
      </c>
      <c r="B308" s="203" t="s">
        <v>643</v>
      </c>
      <c r="C308" s="203" t="s">
        <v>644</v>
      </c>
      <c r="D308" s="204" t="s">
        <v>640</v>
      </c>
      <c r="E308" s="80">
        <v>24</v>
      </c>
      <c r="F308" s="152" t="s">
        <v>132</v>
      </c>
      <c r="G308" s="80"/>
      <c r="H308" s="107" t="s">
        <v>134</v>
      </c>
      <c r="I308" s="205"/>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row>
    <row r="309" spans="1:52" s="181" customFormat="1" ht="39.950000000000003" customHeight="1" x14ac:dyDescent="0.25">
      <c r="A309" s="115" t="s">
        <v>642</v>
      </c>
      <c r="B309" s="203" t="s">
        <v>645</v>
      </c>
      <c r="C309" s="203" t="s">
        <v>644</v>
      </c>
      <c r="D309" s="204" t="s">
        <v>640</v>
      </c>
      <c r="E309" s="80">
        <v>37</v>
      </c>
      <c r="F309" s="152" t="s">
        <v>132</v>
      </c>
      <c r="G309" s="80"/>
      <c r="H309" s="107" t="s">
        <v>134</v>
      </c>
      <c r="I309" s="205"/>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row>
    <row r="310" spans="1:52" s="181" customFormat="1" ht="192" customHeight="1" x14ac:dyDescent="0.25">
      <c r="A310" s="225" t="s">
        <v>646</v>
      </c>
      <c r="B310" s="226" t="s">
        <v>647</v>
      </c>
      <c r="C310" s="226" t="s">
        <v>648</v>
      </c>
      <c r="D310" s="227" t="s">
        <v>640</v>
      </c>
      <c r="E310" s="228">
        <v>154</v>
      </c>
      <c r="F310" s="230" t="s">
        <v>132</v>
      </c>
      <c r="G310" s="228"/>
      <c r="H310" s="219"/>
      <c r="I310" s="221" t="s">
        <v>116</v>
      </c>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row>
    <row r="311" spans="1:52" s="181" customFormat="1" ht="192" customHeight="1" x14ac:dyDescent="0.25">
      <c r="A311" s="220"/>
      <c r="B311" s="220"/>
      <c r="C311" s="220"/>
      <c r="D311" s="220"/>
      <c r="E311" s="229"/>
      <c r="F311" s="220"/>
      <c r="G311" s="220"/>
      <c r="H311" s="220"/>
      <c r="I311" s="220"/>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row>
    <row r="312" spans="1:52" s="181" customFormat="1" ht="48" customHeight="1" x14ac:dyDescent="0.25">
      <c r="A312" s="115" t="s">
        <v>646</v>
      </c>
      <c r="B312" s="153" t="s">
        <v>649</v>
      </c>
      <c r="C312" s="203" t="s">
        <v>650</v>
      </c>
      <c r="D312" s="204" t="s">
        <v>640</v>
      </c>
      <c r="E312" s="80">
        <v>184</v>
      </c>
      <c r="F312" s="152" t="s">
        <v>132</v>
      </c>
      <c r="G312" s="80"/>
      <c r="H312" s="107" t="s">
        <v>134</v>
      </c>
      <c r="I312" s="205"/>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row>
    <row r="313" spans="1:52" s="181" customFormat="1" ht="48" customHeight="1" x14ac:dyDescent="0.25">
      <c r="A313" s="115" t="s">
        <v>646</v>
      </c>
      <c r="B313" s="153" t="s">
        <v>651</v>
      </c>
      <c r="C313" s="203" t="s">
        <v>652</v>
      </c>
      <c r="D313" s="204" t="s">
        <v>640</v>
      </c>
      <c r="E313" s="80">
        <v>187</v>
      </c>
      <c r="F313" s="152" t="s">
        <v>132</v>
      </c>
      <c r="G313" s="80"/>
      <c r="H313" s="107" t="s">
        <v>134</v>
      </c>
      <c r="I313" s="205"/>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row>
    <row r="314" spans="1:52" s="181" customFormat="1" ht="45" customHeight="1" x14ac:dyDescent="0.25">
      <c r="A314" s="115" t="s">
        <v>646</v>
      </c>
      <c r="B314" s="153" t="s">
        <v>653</v>
      </c>
      <c r="C314" s="203" t="s">
        <v>654</v>
      </c>
      <c r="D314" s="204" t="s">
        <v>640</v>
      </c>
      <c r="E314" s="80">
        <v>185</v>
      </c>
      <c r="F314" s="152" t="s">
        <v>132</v>
      </c>
      <c r="G314" s="80"/>
      <c r="H314" s="107" t="s">
        <v>134</v>
      </c>
      <c r="I314" s="205"/>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row>
    <row r="315" spans="1:52" s="181" customFormat="1" ht="45" customHeight="1" x14ac:dyDescent="0.25">
      <c r="A315" s="115" t="s">
        <v>646</v>
      </c>
      <c r="B315" s="153" t="s">
        <v>655</v>
      </c>
      <c r="C315" s="203" t="s">
        <v>656</v>
      </c>
      <c r="D315" s="204" t="s">
        <v>640</v>
      </c>
      <c r="E315" s="80">
        <v>267</v>
      </c>
      <c r="F315" s="152" t="s">
        <v>132</v>
      </c>
      <c r="G315" s="80"/>
      <c r="H315" s="107" t="s">
        <v>134</v>
      </c>
      <c r="I315" s="205"/>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row>
    <row r="316" spans="1:52" s="181" customFormat="1" ht="45" customHeight="1" x14ac:dyDescent="0.25">
      <c r="A316" s="115" t="s">
        <v>646</v>
      </c>
      <c r="B316" s="153" t="s">
        <v>657</v>
      </c>
      <c r="C316" s="203" t="s">
        <v>658</v>
      </c>
      <c r="D316" s="204" t="s">
        <v>640</v>
      </c>
      <c r="E316" s="80">
        <v>52</v>
      </c>
      <c r="F316" s="152" t="s">
        <v>132</v>
      </c>
      <c r="G316" s="80"/>
      <c r="H316" s="107" t="s">
        <v>134</v>
      </c>
      <c r="I316" s="205"/>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row>
    <row r="317" spans="1:52" s="181" customFormat="1" ht="45" customHeight="1" x14ac:dyDescent="0.25">
      <c r="A317" s="115" t="s">
        <v>646</v>
      </c>
      <c r="B317" s="153" t="s">
        <v>659</v>
      </c>
      <c r="C317" s="203" t="s">
        <v>660</v>
      </c>
      <c r="D317" s="204" t="s">
        <v>640</v>
      </c>
      <c r="E317" s="80">
        <v>27</v>
      </c>
      <c r="F317" s="152" t="s">
        <v>132</v>
      </c>
      <c r="G317" s="80"/>
      <c r="H317" s="107" t="s">
        <v>134</v>
      </c>
      <c r="I317" s="205"/>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row>
    <row r="318" spans="1:52" s="181" customFormat="1" ht="45" customHeight="1" x14ac:dyDescent="0.25">
      <c r="A318" s="115" t="s">
        <v>646</v>
      </c>
      <c r="B318" s="203" t="s">
        <v>661</v>
      </c>
      <c r="C318" s="203" t="s">
        <v>662</v>
      </c>
      <c r="D318" s="204" t="s">
        <v>640</v>
      </c>
      <c r="E318" s="80">
        <v>240</v>
      </c>
      <c r="F318" s="152" t="s">
        <v>132</v>
      </c>
      <c r="G318" s="80"/>
      <c r="H318" s="107" t="s">
        <v>134</v>
      </c>
      <c r="I318" s="205"/>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row>
    <row r="319" spans="1:52" s="181" customFormat="1" ht="45" customHeight="1" x14ac:dyDescent="0.25">
      <c r="A319" s="115" t="s">
        <v>646</v>
      </c>
      <c r="B319" s="203" t="s">
        <v>663</v>
      </c>
      <c r="C319" s="203" t="s">
        <v>664</v>
      </c>
      <c r="D319" s="204" t="s">
        <v>640</v>
      </c>
      <c r="E319" s="80">
        <v>207</v>
      </c>
      <c r="F319" s="152" t="s">
        <v>132</v>
      </c>
      <c r="G319" s="80"/>
      <c r="H319" s="107" t="s">
        <v>134</v>
      </c>
      <c r="I319" s="205"/>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row>
    <row r="320" spans="1:52" s="181" customFormat="1" ht="38.1" customHeight="1" x14ac:dyDescent="0.25">
      <c r="A320" s="115" t="s">
        <v>646</v>
      </c>
      <c r="B320" s="203" t="s">
        <v>665</v>
      </c>
      <c r="C320" s="203" t="s">
        <v>666</v>
      </c>
      <c r="D320" s="204" t="s">
        <v>640</v>
      </c>
      <c r="E320" s="80">
        <v>27</v>
      </c>
      <c r="F320" s="152" t="s">
        <v>132</v>
      </c>
      <c r="G320" s="80"/>
      <c r="H320" s="107" t="s">
        <v>134</v>
      </c>
      <c r="I320" s="205"/>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row>
    <row r="321" spans="1:52" s="181" customFormat="1" ht="38.1" customHeight="1" x14ac:dyDescent="0.25">
      <c r="A321" s="115" t="s">
        <v>646</v>
      </c>
      <c r="B321" s="203" t="s">
        <v>667</v>
      </c>
      <c r="C321" s="203" t="s">
        <v>668</v>
      </c>
      <c r="D321" s="204" t="s">
        <v>640</v>
      </c>
      <c r="E321" s="80">
        <v>27</v>
      </c>
      <c r="F321" s="152" t="s">
        <v>132</v>
      </c>
      <c r="G321" s="80"/>
      <c r="H321" s="107" t="s">
        <v>134</v>
      </c>
      <c r="I321" s="205"/>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c r="AY321" s="121"/>
      <c r="AZ321" s="121"/>
    </row>
    <row r="322" spans="1:52" s="181" customFormat="1" ht="38.1" customHeight="1" x14ac:dyDescent="0.25">
      <c r="A322" s="115" t="s">
        <v>646</v>
      </c>
      <c r="B322" s="203" t="s">
        <v>669</v>
      </c>
      <c r="C322" s="203" t="s">
        <v>670</v>
      </c>
      <c r="D322" s="204" t="s">
        <v>640</v>
      </c>
      <c r="E322" s="80">
        <v>267</v>
      </c>
      <c r="F322" s="152" t="s">
        <v>132</v>
      </c>
      <c r="G322" s="80"/>
      <c r="H322" s="107" t="s">
        <v>134</v>
      </c>
      <c r="I322" s="205"/>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row>
    <row r="323" spans="1:52" s="181" customFormat="1" ht="38.1" customHeight="1" x14ac:dyDescent="0.25">
      <c r="A323" s="115" t="s">
        <v>646</v>
      </c>
      <c r="B323" s="203" t="s">
        <v>671</v>
      </c>
      <c r="C323" s="203" t="s">
        <v>672</v>
      </c>
      <c r="D323" s="204" t="s">
        <v>640</v>
      </c>
      <c r="E323" s="80">
        <v>27</v>
      </c>
      <c r="F323" s="152" t="s">
        <v>132</v>
      </c>
      <c r="G323" s="80"/>
      <c r="H323" s="107" t="s">
        <v>134</v>
      </c>
      <c r="I323" s="205"/>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c r="AY323" s="121"/>
      <c r="AZ323" s="121"/>
    </row>
    <row r="324" spans="1:52" s="181" customFormat="1" ht="38.1" customHeight="1" x14ac:dyDescent="0.25">
      <c r="A324" s="115" t="s">
        <v>646</v>
      </c>
      <c r="B324" s="203" t="s">
        <v>673</v>
      </c>
      <c r="C324" s="203" t="s">
        <v>674</v>
      </c>
      <c r="D324" s="204" t="s">
        <v>640</v>
      </c>
      <c r="E324" s="80">
        <v>27</v>
      </c>
      <c r="F324" s="152" t="s">
        <v>132</v>
      </c>
      <c r="G324" s="80"/>
      <c r="H324" s="107" t="s">
        <v>134</v>
      </c>
      <c r="I324" s="205"/>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21"/>
    </row>
    <row r="325" spans="1:52" s="181" customFormat="1" ht="38.1" customHeight="1" x14ac:dyDescent="0.25">
      <c r="A325" s="115" t="s">
        <v>646</v>
      </c>
      <c r="B325" s="203" t="s">
        <v>675</v>
      </c>
      <c r="C325" s="203" t="s">
        <v>676</v>
      </c>
      <c r="D325" s="204" t="s">
        <v>640</v>
      </c>
      <c r="E325" s="80">
        <v>108</v>
      </c>
      <c r="F325" s="152" t="s">
        <v>132</v>
      </c>
      <c r="G325" s="80"/>
      <c r="H325" s="107" t="s">
        <v>134</v>
      </c>
      <c r="I325" s="205"/>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21"/>
    </row>
    <row r="326" spans="1:52" s="181" customFormat="1" ht="35.1" customHeight="1" x14ac:dyDescent="0.25">
      <c r="A326" s="115" t="s">
        <v>646</v>
      </c>
      <c r="B326" s="203" t="s">
        <v>677</v>
      </c>
      <c r="C326" s="203" t="s">
        <v>678</v>
      </c>
      <c r="D326" s="204" t="s">
        <v>640</v>
      </c>
      <c r="E326" s="80">
        <v>27</v>
      </c>
      <c r="F326" s="152" t="s">
        <v>132</v>
      </c>
      <c r="G326" s="80"/>
      <c r="H326" s="107" t="s">
        <v>134</v>
      </c>
      <c r="I326" s="205"/>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21"/>
    </row>
    <row r="327" spans="1:52" s="181" customFormat="1" ht="35.1" customHeight="1" x14ac:dyDescent="0.25">
      <c r="A327" s="115" t="s">
        <v>646</v>
      </c>
      <c r="B327" s="203" t="s">
        <v>679</v>
      </c>
      <c r="C327" s="203" t="s">
        <v>680</v>
      </c>
      <c r="D327" s="204" t="s">
        <v>640</v>
      </c>
      <c r="E327" s="80">
        <v>27</v>
      </c>
      <c r="F327" s="152" t="s">
        <v>132</v>
      </c>
      <c r="G327" s="80"/>
      <c r="H327" s="107" t="s">
        <v>134</v>
      </c>
      <c r="I327" s="205"/>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21"/>
    </row>
    <row r="328" spans="1:52" s="181" customFormat="1" ht="35.1" customHeight="1" x14ac:dyDescent="0.25">
      <c r="A328" s="115" t="s">
        <v>646</v>
      </c>
      <c r="B328" s="203" t="s">
        <v>681</v>
      </c>
      <c r="C328" s="203" t="s">
        <v>682</v>
      </c>
      <c r="D328" s="204" t="s">
        <v>640</v>
      </c>
      <c r="E328" s="80">
        <v>27</v>
      </c>
      <c r="F328" s="152" t="s">
        <v>132</v>
      </c>
      <c r="G328" s="80"/>
      <c r="H328" s="107" t="s">
        <v>134</v>
      </c>
      <c r="I328" s="205"/>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row>
    <row r="329" spans="1:52" s="131" customFormat="1" ht="25.5" customHeight="1" x14ac:dyDescent="0.25">
      <c r="A329" s="95" t="s">
        <v>683</v>
      </c>
      <c r="B329" s="73"/>
      <c r="C329" s="99"/>
      <c r="D329" s="95"/>
      <c r="E329" s="74">
        <f>SUM(E330:E331)</f>
        <v>23</v>
      </c>
      <c r="F329" s="98"/>
      <c r="G329" s="99"/>
      <c r="H329" s="129"/>
      <c r="I329" s="188"/>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c r="AY329" s="130"/>
      <c r="AZ329" s="130"/>
    </row>
    <row r="330" spans="1:52" s="210" customFormat="1" ht="35.1" customHeight="1" x14ac:dyDescent="0.25">
      <c r="A330" s="164" t="s">
        <v>684</v>
      </c>
      <c r="B330" s="140" t="s">
        <v>685</v>
      </c>
      <c r="C330" s="206" t="s">
        <v>678</v>
      </c>
      <c r="D330" s="123" t="s">
        <v>686</v>
      </c>
      <c r="E330" s="207">
        <v>14</v>
      </c>
      <c r="F330" s="123" t="s">
        <v>119</v>
      </c>
      <c r="G330" s="208"/>
      <c r="H330" s="149"/>
      <c r="I330" s="107" t="s">
        <v>116</v>
      </c>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row>
    <row r="331" spans="1:52" s="210" customFormat="1" ht="35.1" customHeight="1" x14ac:dyDescent="0.25">
      <c r="A331" s="164" t="s">
        <v>684</v>
      </c>
      <c r="B331" s="211" t="s">
        <v>687</v>
      </c>
      <c r="C331" s="140" t="s">
        <v>688</v>
      </c>
      <c r="D331" s="123" t="s">
        <v>686</v>
      </c>
      <c r="E331" s="207">
        <v>9</v>
      </c>
      <c r="F331" s="123" t="s">
        <v>119</v>
      </c>
      <c r="G331" s="208"/>
      <c r="H331" s="149"/>
      <c r="I331" s="107" t="s">
        <v>116</v>
      </c>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row>
    <row r="332" spans="1:52" s="131" customFormat="1" ht="35.1" customHeight="1" x14ac:dyDescent="0.25">
      <c r="A332" s="95" t="s">
        <v>689</v>
      </c>
      <c r="B332" s="200"/>
      <c r="C332" s="99"/>
      <c r="D332" s="95"/>
      <c r="E332" s="74">
        <f>SUM(E333:E353)</f>
        <v>1048</v>
      </c>
      <c r="F332" s="98"/>
      <c r="G332" s="95"/>
      <c r="H332" s="129"/>
      <c r="I332" s="188"/>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130"/>
      <c r="AS332" s="130"/>
      <c r="AT332" s="130"/>
      <c r="AU332" s="130"/>
      <c r="AV332" s="130"/>
      <c r="AW332" s="130"/>
      <c r="AX332" s="130"/>
      <c r="AY332" s="130"/>
      <c r="AZ332" s="130"/>
    </row>
    <row r="333" spans="1:52" s="181" customFormat="1" ht="35.1" customHeight="1" x14ac:dyDescent="0.25">
      <c r="A333" s="101" t="s">
        <v>690</v>
      </c>
      <c r="B333" s="115" t="s">
        <v>691</v>
      </c>
      <c r="C333" s="115" t="s">
        <v>692</v>
      </c>
      <c r="D333" s="116" t="s">
        <v>693</v>
      </c>
      <c r="E333" s="117">
        <v>142</v>
      </c>
      <c r="F333" s="152" t="s">
        <v>132</v>
      </c>
      <c r="G333" s="115"/>
      <c r="H333" s="107" t="s">
        <v>134</v>
      </c>
      <c r="I333" s="119"/>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21"/>
    </row>
    <row r="334" spans="1:52" s="181" customFormat="1" ht="35.1" customHeight="1" x14ac:dyDescent="0.25">
      <c r="A334" s="101" t="s">
        <v>690</v>
      </c>
      <c r="B334" s="115" t="s">
        <v>694</v>
      </c>
      <c r="C334" s="115" t="s">
        <v>695</v>
      </c>
      <c r="D334" s="116" t="s">
        <v>693</v>
      </c>
      <c r="E334" s="117">
        <v>47</v>
      </c>
      <c r="F334" s="152" t="s">
        <v>132</v>
      </c>
      <c r="G334" s="115"/>
      <c r="H334" s="107" t="s">
        <v>134</v>
      </c>
      <c r="I334" s="187"/>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row>
    <row r="335" spans="1:52" s="181" customFormat="1" ht="35.1" customHeight="1" x14ac:dyDescent="0.25">
      <c r="A335" s="101" t="s">
        <v>690</v>
      </c>
      <c r="B335" s="115" t="s">
        <v>696</v>
      </c>
      <c r="C335" s="115" t="s">
        <v>311</v>
      </c>
      <c r="D335" s="116" t="s">
        <v>693</v>
      </c>
      <c r="E335" s="117">
        <v>2</v>
      </c>
      <c r="F335" s="152" t="s">
        <v>132</v>
      </c>
      <c r="G335" s="115"/>
      <c r="H335" s="107" t="s">
        <v>134</v>
      </c>
      <c r="I335" s="187"/>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21"/>
    </row>
    <row r="336" spans="1:52" s="181" customFormat="1" ht="35.1" customHeight="1" x14ac:dyDescent="0.25">
      <c r="A336" s="101" t="s">
        <v>690</v>
      </c>
      <c r="B336" s="115" t="s">
        <v>697</v>
      </c>
      <c r="C336" s="115" t="s">
        <v>695</v>
      </c>
      <c r="D336" s="116" t="s">
        <v>693</v>
      </c>
      <c r="E336" s="117">
        <v>9</v>
      </c>
      <c r="F336" s="152" t="s">
        <v>132</v>
      </c>
      <c r="G336" s="115"/>
      <c r="H336" s="107" t="s">
        <v>134</v>
      </c>
      <c r="I336" s="187"/>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21"/>
    </row>
    <row r="337" spans="1:52" s="181" customFormat="1" ht="45" customHeight="1" x14ac:dyDescent="0.25">
      <c r="A337" s="101" t="s">
        <v>690</v>
      </c>
      <c r="B337" s="115" t="s">
        <v>698</v>
      </c>
      <c r="C337" s="115" t="s">
        <v>311</v>
      </c>
      <c r="D337" s="116" t="s">
        <v>693</v>
      </c>
      <c r="E337" s="117">
        <v>41</v>
      </c>
      <c r="F337" s="152" t="s">
        <v>132</v>
      </c>
      <c r="G337" s="115"/>
      <c r="H337" s="107" t="s">
        <v>134</v>
      </c>
      <c r="I337" s="187"/>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row>
    <row r="338" spans="1:52" s="181" customFormat="1" ht="35.1" customHeight="1" x14ac:dyDescent="0.25">
      <c r="A338" s="101" t="s">
        <v>690</v>
      </c>
      <c r="B338" s="115" t="s">
        <v>699</v>
      </c>
      <c r="C338" s="115" t="s">
        <v>700</v>
      </c>
      <c r="D338" s="116" t="s">
        <v>693</v>
      </c>
      <c r="E338" s="117">
        <v>9</v>
      </c>
      <c r="F338" s="152" t="s">
        <v>132</v>
      </c>
      <c r="G338" s="115"/>
      <c r="H338" s="107" t="s">
        <v>134</v>
      </c>
      <c r="I338" s="187"/>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21"/>
    </row>
    <row r="339" spans="1:52" s="181" customFormat="1" ht="35.1" customHeight="1" x14ac:dyDescent="0.25">
      <c r="A339" s="101" t="s">
        <v>690</v>
      </c>
      <c r="B339" s="115" t="s">
        <v>701</v>
      </c>
      <c r="C339" s="115" t="s">
        <v>702</v>
      </c>
      <c r="D339" s="116" t="s">
        <v>693</v>
      </c>
      <c r="E339" s="117">
        <v>16</v>
      </c>
      <c r="F339" s="152" t="s">
        <v>132</v>
      </c>
      <c r="G339" s="115"/>
      <c r="H339" s="107" t="s">
        <v>134</v>
      </c>
      <c r="I339" s="187"/>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row>
    <row r="340" spans="1:52" s="181" customFormat="1" ht="35.1" customHeight="1" x14ac:dyDescent="0.25">
      <c r="A340" s="101" t="s">
        <v>690</v>
      </c>
      <c r="B340" s="115" t="s">
        <v>703</v>
      </c>
      <c r="C340" s="115" t="s">
        <v>702</v>
      </c>
      <c r="D340" s="116" t="s">
        <v>693</v>
      </c>
      <c r="E340" s="117">
        <v>16</v>
      </c>
      <c r="F340" s="152" t="s">
        <v>132</v>
      </c>
      <c r="G340" s="115"/>
      <c r="H340" s="107" t="s">
        <v>134</v>
      </c>
      <c r="I340" s="187"/>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row>
    <row r="341" spans="1:52" s="181" customFormat="1" ht="35.1" customHeight="1" x14ac:dyDescent="0.25">
      <c r="A341" s="101" t="s">
        <v>690</v>
      </c>
      <c r="B341" s="115" t="s">
        <v>704</v>
      </c>
      <c r="C341" s="115" t="s">
        <v>692</v>
      </c>
      <c r="D341" s="116" t="s">
        <v>693</v>
      </c>
      <c r="E341" s="117">
        <v>103</v>
      </c>
      <c r="F341" s="152" t="s">
        <v>132</v>
      </c>
      <c r="G341" s="115"/>
      <c r="H341" s="107" t="s">
        <v>134</v>
      </c>
      <c r="I341" s="187"/>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21"/>
    </row>
    <row r="342" spans="1:52" s="181" customFormat="1" ht="35.1" customHeight="1" x14ac:dyDescent="0.25">
      <c r="A342" s="101" t="s">
        <v>690</v>
      </c>
      <c r="B342" s="149" t="s">
        <v>705</v>
      </c>
      <c r="C342" s="101" t="s">
        <v>706</v>
      </c>
      <c r="D342" s="116" t="s">
        <v>693</v>
      </c>
      <c r="E342" s="81">
        <v>55</v>
      </c>
      <c r="F342" s="152" t="s">
        <v>132</v>
      </c>
      <c r="G342" s="115"/>
      <c r="H342" s="107" t="s">
        <v>134</v>
      </c>
      <c r="I342" s="187"/>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row>
    <row r="343" spans="1:52" s="181" customFormat="1" ht="35.1" customHeight="1" x14ac:dyDescent="0.25">
      <c r="A343" s="101" t="s">
        <v>690</v>
      </c>
      <c r="B343" s="149" t="s">
        <v>707</v>
      </c>
      <c r="C343" s="101" t="s">
        <v>311</v>
      </c>
      <c r="D343" s="116" t="s">
        <v>693</v>
      </c>
      <c r="E343" s="81">
        <v>366</v>
      </c>
      <c r="F343" s="152" t="s">
        <v>132</v>
      </c>
      <c r="G343" s="115"/>
      <c r="H343" s="107" t="s">
        <v>134</v>
      </c>
      <c r="I343" s="187"/>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21"/>
    </row>
    <row r="344" spans="1:52" s="181" customFormat="1" ht="35.1" customHeight="1" x14ac:dyDescent="0.25">
      <c r="A344" s="101" t="s">
        <v>690</v>
      </c>
      <c r="B344" s="190" t="s">
        <v>708</v>
      </c>
      <c r="C344" s="164" t="s">
        <v>709</v>
      </c>
      <c r="D344" s="116" t="s">
        <v>693</v>
      </c>
      <c r="E344" s="82">
        <v>2</v>
      </c>
      <c r="F344" s="152" t="s">
        <v>132</v>
      </c>
      <c r="G344" s="115"/>
      <c r="H344" s="107" t="s">
        <v>134</v>
      </c>
      <c r="I344" s="187"/>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row>
    <row r="345" spans="1:52" s="181" customFormat="1" ht="45" customHeight="1" x14ac:dyDescent="0.25">
      <c r="A345" s="101" t="s">
        <v>690</v>
      </c>
      <c r="B345" s="153" t="s">
        <v>710</v>
      </c>
      <c r="C345" s="101" t="s">
        <v>711</v>
      </c>
      <c r="D345" s="116" t="s">
        <v>693</v>
      </c>
      <c r="E345" s="80">
        <v>71</v>
      </c>
      <c r="F345" s="152" t="s">
        <v>132</v>
      </c>
      <c r="G345" s="115"/>
      <c r="H345" s="107" t="s">
        <v>134</v>
      </c>
      <c r="I345" s="187"/>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21"/>
    </row>
    <row r="346" spans="1:52" s="181" customFormat="1" ht="45" customHeight="1" x14ac:dyDescent="0.25">
      <c r="A346" s="101" t="s">
        <v>690</v>
      </c>
      <c r="B346" s="153" t="s">
        <v>712</v>
      </c>
      <c r="C346" s="101" t="s">
        <v>713</v>
      </c>
      <c r="D346" s="116" t="s">
        <v>693</v>
      </c>
      <c r="E346" s="80">
        <v>13</v>
      </c>
      <c r="F346" s="152" t="s">
        <v>132</v>
      </c>
      <c r="G346" s="115"/>
      <c r="H346" s="107" t="s">
        <v>134</v>
      </c>
      <c r="I346" s="187"/>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row>
    <row r="347" spans="1:52" s="181" customFormat="1" ht="38.1" customHeight="1" x14ac:dyDescent="0.25">
      <c r="A347" s="101" t="s">
        <v>690</v>
      </c>
      <c r="B347" s="153" t="s">
        <v>714</v>
      </c>
      <c r="C347" s="101" t="s">
        <v>715</v>
      </c>
      <c r="D347" s="116" t="s">
        <v>693</v>
      </c>
      <c r="E347" s="80">
        <v>62</v>
      </c>
      <c r="F347" s="152" t="s">
        <v>132</v>
      </c>
      <c r="G347" s="115"/>
      <c r="H347" s="107" t="s">
        <v>134</v>
      </c>
      <c r="I347" s="187"/>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row>
    <row r="348" spans="1:52" s="181" customFormat="1" ht="45" customHeight="1" x14ac:dyDescent="0.25">
      <c r="A348" s="101" t="s">
        <v>690</v>
      </c>
      <c r="B348" s="153" t="s">
        <v>716</v>
      </c>
      <c r="C348" s="101" t="s">
        <v>717</v>
      </c>
      <c r="D348" s="116" t="s">
        <v>693</v>
      </c>
      <c r="E348" s="80">
        <v>20</v>
      </c>
      <c r="F348" s="152" t="s">
        <v>132</v>
      </c>
      <c r="G348" s="115"/>
      <c r="H348" s="107" t="s">
        <v>134</v>
      </c>
      <c r="I348" s="187"/>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21"/>
    </row>
    <row r="349" spans="1:52" s="181" customFormat="1" ht="45" customHeight="1" x14ac:dyDescent="0.25">
      <c r="A349" s="101" t="s">
        <v>690</v>
      </c>
      <c r="B349" s="153" t="s">
        <v>718</v>
      </c>
      <c r="C349" s="101" t="s">
        <v>719</v>
      </c>
      <c r="D349" s="116" t="s">
        <v>693</v>
      </c>
      <c r="E349" s="80">
        <v>17</v>
      </c>
      <c r="F349" s="152" t="s">
        <v>132</v>
      </c>
      <c r="G349" s="115"/>
      <c r="H349" s="107" t="s">
        <v>134</v>
      </c>
      <c r="I349" s="187"/>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21"/>
    </row>
    <row r="350" spans="1:52" s="181" customFormat="1" ht="38.1" customHeight="1" x14ac:dyDescent="0.25">
      <c r="A350" s="101" t="s">
        <v>690</v>
      </c>
      <c r="B350" s="153" t="s">
        <v>720</v>
      </c>
      <c r="C350" s="101" t="s">
        <v>311</v>
      </c>
      <c r="D350" s="116" t="s">
        <v>693</v>
      </c>
      <c r="E350" s="80">
        <v>28</v>
      </c>
      <c r="F350" s="152" t="s">
        <v>132</v>
      </c>
      <c r="G350" s="115"/>
      <c r="H350" s="107" t="s">
        <v>134</v>
      </c>
      <c r="I350" s="187"/>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21"/>
    </row>
    <row r="351" spans="1:52" s="181" customFormat="1" ht="45" customHeight="1" x14ac:dyDescent="0.25">
      <c r="A351" s="101" t="s">
        <v>690</v>
      </c>
      <c r="B351" s="153" t="s">
        <v>721</v>
      </c>
      <c r="C351" s="101" t="s">
        <v>311</v>
      </c>
      <c r="D351" s="116" t="s">
        <v>693</v>
      </c>
      <c r="E351" s="80">
        <v>3</v>
      </c>
      <c r="F351" s="152" t="s">
        <v>132</v>
      </c>
      <c r="G351" s="115"/>
      <c r="H351" s="107" t="s">
        <v>134</v>
      </c>
      <c r="I351" s="187"/>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21"/>
    </row>
    <row r="352" spans="1:52" s="181" customFormat="1" ht="45" customHeight="1" x14ac:dyDescent="0.25">
      <c r="A352" s="101" t="s">
        <v>690</v>
      </c>
      <c r="B352" s="153" t="s">
        <v>722</v>
      </c>
      <c r="C352" s="101" t="s">
        <v>711</v>
      </c>
      <c r="D352" s="116" t="s">
        <v>693</v>
      </c>
      <c r="E352" s="80">
        <v>4</v>
      </c>
      <c r="F352" s="152" t="s">
        <v>132</v>
      </c>
      <c r="G352" s="115"/>
      <c r="H352" s="107" t="s">
        <v>134</v>
      </c>
      <c r="I352" s="187"/>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21"/>
    </row>
    <row r="353" spans="1:52" s="181" customFormat="1" ht="45" customHeight="1" x14ac:dyDescent="0.25">
      <c r="A353" s="101" t="s">
        <v>723</v>
      </c>
      <c r="B353" s="153" t="s">
        <v>724</v>
      </c>
      <c r="C353" s="101" t="s">
        <v>725</v>
      </c>
      <c r="D353" s="116" t="s">
        <v>693</v>
      </c>
      <c r="E353" s="80">
        <v>22</v>
      </c>
      <c r="F353" s="152" t="s">
        <v>132</v>
      </c>
      <c r="G353" s="115"/>
      <c r="H353" s="107" t="s">
        <v>134</v>
      </c>
      <c r="I353" s="187"/>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21"/>
    </row>
    <row r="354" spans="1:52" s="131" customFormat="1" ht="35.1" customHeight="1" x14ac:dyDescent="0.25">
      <c r="A354" s="95" t="s">
        <v>726</v>
      </c>
      <c r="B354" s="73"/>
      <c r="C354" s="99"/>
      <c r="D354" s="95"/>
      <c r="E354" s="74">
        <f>SUM(E355:E356)</f>
        <v>426</v>
      </c>
      <c r="F354" s="98"/>
      <c r="G354" s="99"/>
      <c r="H354" s="129"/>
      <c r="I354" s="188"/>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30"/>
      <c r="AY354" s="130"/>
      <c r="AZ354" s="130"/>
    </row>
    <row r="355" spans="1:52" s="181" customFormat="1" ht="45" customHeight="1" x14ac:dyDescent="0.25">
      <c r="A355" s="164" t="s">
        <v>727</v>
      </c>
      <c r="B355" s="212" t="s">
        <v>728</v>
      </c>
      <c r="C355" s="181" t="s">
        <v>729</v>
      </c>
      <c r="D355" s="123" t="s">
        <v>730</v>
      </c>
      <c r="E355" s="213">
        <v>233</v>
      </c>
      <c r="F355" s="214" t="s">
        <v>119</v>
      </c>
      <c r="G355" s="164"/>
      <c r="H355" s="107" t="s">
        <v>116</v>
      </c>
      <c r="I355" s="107"/>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21"/>
    </row>
    <row r="356" spans="1:52" s="181" customFormat="1" ht="45" customHeight="1" x14ac:dyDescent="0.25">
      <c r="A356" s="164" t="s">
        <v>727</v>
      </c>
      <c r="B356" s="212" t="s">
        <v>731</v>
      </c>
      <c r="C356" s="190" t="s">
        <v>732</v>
      </c>
      <c r="D356" s="123" t="s">
        <v>730</v>
      </c>
      <c r="E356" s="213">
        <v>193</v>
      </c>
      <c r="F356" s="214" t="s">
        <v>119</v>
      </c>
      <c r="G356" s="164"/>
      <c r="H356" s="107" t="s">
        <v>116</v>
      </c>
      <c r="I356" s="107"/>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21"/>
    </row>
    <row r="357" spans="1:52" s="131" customFormat="1" ht="35.1" customHeight="1" x14ac:dyDescent="0.25">
      <c r="A357" s="95" t="s">
        <v>733</v>
      </c>
      <c r="B357" s="73"/>
      <c r="C357" s="99"/>
      <c r="D357" s="95"/>
      <c r="E357" s="74">
        <f>SUM(E358:E362)</f>
        <v>624</v>
      </c>
      <c r="F357" s="98"/>
      <c r="G357" s="99"/>
      <c r="H357" s="129"/>
      <c r="I357" s="188"/>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c r="AW357" s="130"/>
      <c r="AX357" s="130"/>
      <c r="AY357" s="130"/>
      <c r="AZ357" s="130"/>
    </row>
    <row r="358" spans="1:52" s="181" customFormat="1" ht="35.1" customHeight="1" x14ac:dyDescent="0.25">
      <c r="A358" s="101" t="s">
        <v>734</v>
      </c>
      <c r="B358" s="166" t="s">
        <v>735</v>
      </c>
      <c r="C358" s="179" t="s">
        <v>736</v>
      </c>
      <c r="D358" s="116" t="s">
        <v>737</v>
      </c>
      <c r="E358" s="72">
        <v>295</v>
      </c>
      <c r="F358" s="132" t="s">
        <v>119</v>
      </c>
      <c r="G358" s="164"/>
      <c r="H358" s="107" t="s">
        <v>116</v>
      </c>
      <c r="I358" s="107"/>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21"/>
    </row>
    <row r="359" spans="1:52" s="181" customFormat="1" ht="35.1" customHeight="1" x14ac:dyDescent="0.25">
      <c r="A359" s="101" t="s">
        <v>734</v>
      </c>
      <c r="B359" s="166" t="s">
        <v>738</v>
      </c>
      <c r="C359" s="179" t="s">
        <v>739</v>
      </c>
      <c r="D359" s="116" t="s">
        <v>737</v>
      </c>
      <c r="E359" s="72">
        <v>20</v>
      </c>
      <c r="F359" s="132" t="s">
        <v>119</v>
      </c>
      <c r="G359" s="164"/>
      <c r="H359" s="107" t="s">
        <v>116</v>
      </c>
      <c r="I359" s="107"/>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21"/>
    </row>
    <row r="360" spans="1:52" s="181" customFormat="1" ht="35.1" customHeight="1" x14ac:dyDescent="0.25">
      <c r="A360" s="101" t="s">
        <v>734</v>
      </c>
      <c r="B360" s="166" t="s">
        <v>740</v>
      </c>
      <c r="C360" s="179" t="s">
        <v>741</v>
      </c>
      <c r="D360" s="116" t="s">
        <v>737</v>
      </c>
      <c r="E360" s="72">
        <v>120</v>
      </c>
      <c r="F360" s="132" t="s">
        <v>119</v>
      </c>
      <c r="G360" s="164"/>
      <c r="H360" s="107" t="s">
        <v>116</v>
      </c>
      <c r="I360" s="107"/>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21"/>
    </row>
    <row r="361" spans="1:52" s="181" customFormat="1" ht="35.1" customHeight="1" x14ac:dyDescent="0.25">
      <c r="A361" s="101" t="s">
        <v>734</v>
      </c>
      <c r="B361" s="166" t="s">
        <v>742</v>
      </c>
      <c r="C361" s="179" t="s">
        <v>743</v>
      </c>
      <c r="D361" s="116" t="s">
        <v>737</v>
      </c>
      <c r="E361" s="72">
        <v>59</v>
      </c>
      <c r="F361" s="132" t="s">
        <v>119</v>
      </c>
      <c r="G361" s="164"/>
      <c r="H361" s="107" t="s">
        <v>116</v>
      </c>
      <c r="I361" s="107"/>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c r="AY361" s="121"/>
      <c r="AZ361" s="121"/>
    </row>
    <row r="362" spans="1:52" s="181" customFormat="1" ht="45" customHeight="1" x14ac:dyDescent="0.25">
      <c r="A362" s="101" t="s">
        <v>734</v>
      </c>
      <c r="B362" s="102" t="s">
        <v>744</v>
      </c>
      <c r="C362" s="182" t="s">
        <v>745</v>
      </c>
      <c r="D362" s="116" t="s">
        <v>737</v>
      </c>
      <c r="E362" s="72">
        <v>130</v>
      </c>
      <c r="F362" s="132" t="s">
        <v>119</v>
      </c>
      <c r="G362" s="105"/>
      <c r="H362" s="107" t="s">
        <v>116</v>
      </c>
      <c r="I362" s="107"/>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21"/>
    </row>
  </sheetData>
  <mergeCells count="22">
    <mergeCell ref="A1:H1"/>
    <mergeCell ref="A2:I2"/>
    <mergeCell ref="C3:D3"/>
    <mergeCell ref="A4:A5"/>
    <mergeCell ref="B4:B5"/>
    <mergeCell ref="C4:C5"/>
    <mergeCell ref="D4:D5"/>
    <mergeCell ref="E4:E5"/>
    <mergeCell ref="F4:F5"/>
    <mergeCell ref="G4:G5"/>
    <mergeCell ref="H310:H311"/>
    <mergeCell ref="I310:I311"/>
    <mergeCell ref="H4:I4"/>
    <mergeCell ref="A6:D6"/>
    <mergeCell ref="F6:I6"/>
    <mergeCell ref="A310:A311"/>
    <mergeCell ref="B310:B311"/>
    <mergeCell ref="C310:C311"/>
    <mergeCell ref="D310:D311"/>
    <mergeCell ref="E310:E311"/>
    <mergeCell ref="F310:F311"/>
    <mergeCell ref="G310:G311"/>
  </mergeCells>
  <phoneticPr fontId="11" type="noConversion"/>
  <printOptions horizontalCentered="1"/>
  <pageMargins left="0.19685039370078741" right="0.19685039370078741" top="0.43307086614173229" bottom="0.39370078740157483" header="0.59055118110236227" footer="0.15748031496062992"/>
  <pageSetup paperSize="9" scale="88" fitToHeight="0" orientation="landscape" useFirstPageNumber="1" r:id="rId1"/>
  <headerFooter alignWithMargins="0">
    <oddFooter>&amp;C&amp;"標楷體,標準"&amp;10第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26"/>
  <sheetViews>
    <sheetView topLeftCell="E1" workbookViewId="0">
      <selection sqref="A1:AD1"/>
    </sheetView>
  </sheetViews>
  <sheetFormatPr defaultRowHeight="39.6" customHeight="1" x14ac:dyDescent="0.25"/>
  <cols>
    <col min="1" max="1" width="6.75" style="1" customWidth="1"/>
    <col min="2" max="2" width="8.125" style="1" customWidth="1"/>
    <col min="3" max="25" width="6.75" style="1" customWidth="1"/>
    <col min="26" max="257" width="8.375" style="1" customWidth="1"/>
    <col min="258" max="1024" width="8.375" customWidth="1"/>
  </cols>
  <sheetData>
    <row r="1" spans="1:25" ht="30.75" customHeight="1" x14ac:dyDescent="0.25">
      <c r="A1" s="254" t="s">
        <v>98</v>
      </c>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25" ht="22.5" customHeight="1" x14ac:dyDescent="0.25">
      <c r="A2" s="255" t="s">
        <v>15</v>
      </c>
      <c r="B2" s="255"/>
      <c r="C2" s="255"/>
      <c r="D2" s="255"/>
      <c r="E2" s="14"/>
      <c r="F2" s="14"/>
      <c r="X2" s="13"/>
      <c r="Y2" s="13" t="s">
        <v>0</v>
      </c>
    </row>
    <row r="3" spans="1:25" ht="27" customHeight="1" x14ac:dyDescent="0.25">
      <c r="A3" s="241" t="s">
        <v>16</v>
      </c>
      <c r="B3" s="241"/>
      <c r="C3" s="241"/>
      <c r="D3" s="241"/>
      <c r="E3" s="241"/>
      <c r="F3" s="256" t="s">
        <v>17</v>
      </c>
      <c r="G3" s="256"/>
      <c r="H3" s="256"/>
      <c r="I3" s="256"/>
      <c r="J3" s="256"/>
      <c r="K3" s="241" t="s">
        <v>4</v>
      </c>
      <c r="L3" s="241"/>
      <c r="M3" s="241"/>
      <c r="N3" s="241"/>
      <c r="O3" s="241"/>
      <c r="P3" s="241" t="s">
        <v>6</v>
      </c>
      <c r="Q3" s="241"/>
      <c r="R3" s="241"/>
      <c r="S3" s="241"/>
      <c r="T3" s="241"/>
      <c r="U3" s="241" t="s">
        <v>18</v>
      </c>
      <c r="V3" s="241"/>
      <c r="W3" s="241"/>
      <c r="X3" s="241"/>
      <c r="Y3" s="241"/>
    </row>
    <row r="4" spans="1:25" ht="30.75" customHeight="1" x14ac:dyDescent="0.25">
      <c r="A4" s="241" t="s">
        <v>19</v>
      </c>
      <c r="B4" s="241"/>
      <c r="C4" s="241" t="s">
        <v>20</v>
      </c>
      <c r="D4" s="241"/>
      <c r="E4" s="241"/>
      <c r="F4" s="241" t="s">
        <v>19</v>
      </c>
      <c r="G4" s="241"/>
      <c r="H4" s="241" t="s">
        <v>20</v>
      </c>
      <c r="I4" s="241"/>
      <c r="J4" s="241"/>
      <c r="K4" s="241" t="s">
        <v>19</v>
      </c>
      <c r="L4" s="241"/>
      <c r="M4" s="241" t="s">
        <v>20</v>
      </c>
      <c r="N4" s="241"/>
      <c r="O4" s="241"/>
      <c r="P4" s="241" t="s">
        <v>19</v>
      </c>
      <c r="Q4" s="241"/>
      <c r="R4" s="241" t="s">
        <v>20</v>
      </c>
      <c r="S4" s="241"/>
      <c r="T4" s="241"/>
      <c r="U4" s="241" t="s">
        <v>19</v>
      </c>
      <c r="V4" s="241"/>
      <c r="W4" s="241" t="s">
        <v>20</v>
      </c>
      <c r="X4" s="241"/>
      <c r="Y4" s="241"/>
    </row>
    <row r="5" spans="1:25" ht="65.099999999999994" customHeight="1" x14ac:dyDescent="0.25">
      <c r="A5" s="241"/>
      <c r="B5" s="241"/>
      <c r="C5" s="10" t="s">
        <v>1</v>
      </c>
      <c r="D5" s="10" t="s">
        <v>21</v>
      </c>
      <c r="E5" s="15" t="s">
        <v>22</v>
      </c>
      <c r="F5" s="241"/>
      <c r="G5" s="241"/>
      <c r="H5" s="10" t="s">
        <v>1</v>
      </c>
      <c r="I5" s="10" t="s">
        <v>21</v>
      </c>
      <c r="J5" s="15" t="s">
        <v>22</v>
      </c>
      <c r="K5" s="241"/>
      <c r="L5" s="241"/>
      <c r="M5" s="10" t="s">
        <v>1</v>
      </c>
      <c r="N5" s="10" t="s">
        <v>21</v>
      </c>
      <c r="O5" s="15" t="s">
        <v>22</v>
      </c>
      <c r="P5" s="241"/>
      <c r="Q5" s="241"/>
      <c r="R5" s="10" t="s">
        <v>1</v>
      </c>
      <c r="S5" s="10" t="s">
        <v>21</v>
      </c>
      <c r="T5" s="15" t="s">
        <v>22</v>
      </c>
      <c r="U5" s="241"/>
      <c r="V5" s="241"/>
      <c r="W5" s="10" t="s">
        <v>1</v>
      </c>
      <c r="X5" s="10" t="s">
        <v>21</v>
      </c>
      <c r="Y5" s="15" t="s">
        <v>22</v>
      </c>
    </row>
    <row r="6" spans="1:25" ht="57.75" customHeight="1" x14ac:dyDescent="0.25">
      <c r="A6" s="253" t="s">
        <v>108</v>
      </c>
      <c r="B6" s="253"/>
      <c r="C6" s="45">
        <f>SUM(D6:E6)</f>
        <v>34954</v>
      </c>
      <c r="D6" s="45">
        <v>21600</v>
      </c>
      <c r="E6" s="45">
        <v>13354</v>
      </c>
      <c r="F6" s="253" t="s">
        <v>109</v>
      </c>
      <c r="G6" s="253"/>
      <c r="H6" s="45">
        <f>SUM(I6:J6)</f>
        <v>48409</v>
      </c>
      <c r="I6" s="45">
        <f>2000+1100+1770+763+3231</f>
        <v>8864</v>
      </c>
      <c r="J6" s="45">
        <v>39545</v>
      </c>
      <c r="K6" s="253" t="s">
        <v>89</v>
      </c>
      <c r="L6" s="253"/>
      <c r="M6" s="45">
        <f>SUM(N6:O6)</f>
        <v>23977</v>
      </c>
      <c r="N6" s="45">
        <v>23977</v>
      </c>
      <c r="O6" s="4"/>
      <c r="P6" s="245"/>
      <c r="Q6" s="245"/>
      <c r="R6" s="4"/>
      <c r="S6" s="4"/>
      <c r="T6" s="4"/>
      <c r="U6" s="253" t="s">
        <v>90</v>
      </c>
      <c r="V6" s="253"/>
      <c r="W6" s="45">
        <f>SUM(X6:Y6)</f>
        <v>7900</v>
      </c>
      <c r="X6" s="45">
        <v>7900</v>
      </c>
      <c r="Y6" s="4"/>
    </row>
    <row r="7" spans="1:25" ht="27" customHeight="1" x14ac:dyDescent="0.25">
      <c r="A7" s="241" t="s">
        <v>23</v>
      </c>
      <c r="B7" s="241"/>
      <c r="C7" s="241"/>
      <c r="D7" s="241"/>
      <c r="E7" s="241"/>
      <c r="F7" s="241" t="s">
        <v>24</v>
      </c>
      <c r="G7" s="241"/>
      <c r="H7" s="241"/>
      <c r="I7" s="241"/>
      <c r="J7" s="241"/>
      <c r="K7" s="241" t="s">
        <v>25</v>
      </c>
      <c r="L7" s="241"/>
      <c r="M7" s="241"/>
      <c r="N7" s="241"/>
      <c r="O7" s="241"/>
      <c r="P7" s="241" t="s">
        <v>26</v>
      </c>
      <c r="Q7" s="241"/>
      <c r="R7" s="241"/>
      <c r="S7" s="241"/>
      <c r="T7" s="241"/>
      <c r="U7" s="241" t="s">
        <v>27</v>
      </c>
      <c r="V7" s="241"/>
      <c r="W7" s="241"/>
      <c r="X7" s="241"/>
      <c r="Y7" s="241"/>
    </row>
    <row r="8" spans="1:25" ht="30.75" customHeight="1" x14ac:dyDescent="0.25">
      <c r="A8" s="241" t="s">
        <v>19</v>
      </c>
      <c r="B8" s="241"/>
      <c r="C8" s="241" t="s">
        <v>20</v>
      </c>
      <c r="D8" s="241"/>
      <c r="E8" s="241"/>
      <c r="F8" s="241" t="s">
        <v>19</v>
      </c>
      <c r="G8" s="241"/>
      <c r="H8" s="241" t="s">
        <v>20</v>
      </c>
      <c r="I8" s="241"/>
      <c r="J8" s="241"/>
      <c r="K8" s="241" t="s">
        <v>19</v>
      </c>
      <c r="L8" s="241"/>
      <c r="M8" s="241" t="s">
        <v>20</v>
      </c>
      <c r="N8" s="241"/>
      <c r="O8" s="241"/>
      <c r="P8" s="241" t="s">
        <v>19</v>
      </c>
      <c r="Q8" s="241"/>
      <c r="R8" s="241" t="s">
        <v>20</v>
      </c>
      <c r="S8" s="241"/>
      <c r="T8" s="241"/>
      <c r="U8" s="241" t="s">
        <v>19</v>
      </c>
      <c r="V8" s="241"/>
      <c r="W8" s="241" t="s">
        <v>20</v>
      </c>
      <c r="X8" s="241"/>
      <c r="Y8" s="241"/>
    </row>
    <row r="9" spans="1:25" ht="65.099999999999994" customHeight="1" x14ac:dyDescent="0.25">
      <c r="A9" s="241"/>
      <c r="B9" s="241"/>
      <c r="C9" s="10" t="s">
        <v>1</v>
      </c>
      <c r="D9" s="10" t="s">
        <v>21</v>
      </c>
      <c r="E9" s="15" t="s">
        <v>22</v>
      </c>
      <c r="F9" s="241"/>
      <c r="G9" s="241"/>
      <c r="H9" s="10" t="s">
        <v>1</v>
      </c>
      <c r="I9" s="10" t="s">
        <v>21</v>
      </c>
      <c r="J9" s="15" t="s">
        <v>22</v>
      </c>
      <c r="K9" s="241"/>
      <c r="L9" s="241"/>
      <c r="M9" s="10" t="s">
        <v>1</v>
      </c>
      <c r="N9" s="10" t="s">
        <v>21</v>
      </c>
      <c r="O9" s="15" t="s">
        <v>22</v>
      </c>
      <c r="P9" s="241"/>
      <c r="Q9" s="241"/>
      <c r="R9" s="10" t="s">
        <v>1</v>
      </c>
      <c r="S9" s="10" t="s">
        <v>21</v>
      </c>
      <c r="T9" s="15" t="s">
        <v>22</v>
      </c>
      <c r="U9" s="241"/>
      <c r="V9" s="241"/>
      <c r="W9" s="10" t="s">
        <v>1</v>
      </c>
      <c r="X9" s="10" t="s">
        <v>21</v>
      </c>
      <c r="Y9" s="15" t="s">
        <v>22</v>
      </c>
    </row>
    <row r="10" spans="1:25" ht="34.5" customHeight="1" x14ac:dyDescent="0.25">
      <c r="A10" s="252"/>
      <c r="B10" s="252"/>
      <c r="C10" s="4"/>
      <c r="D10" s="4"/>
      <c r="E10" s="4"/>
      <c r="F10" s="253" t="s">
        <v>110</v>
      </c>
      <c r="G10" s="253"/>
      <c r="H10" s="45">
        <f>SUM(I10:J10)</f>
        <v>6000</v>
      </c>
      <c r="I10" s="45">
        <v>6000</v>
      </c>
      <c r="J10" s="45"/>
      <c r="K10" s="252"/>
      <c r="L10" s="252"/>
      <c r="M10" s="45"/>
      <c r="N10" s="45"/>
      <c r="O10" s="45"/>
      <c r="P10" s="253" t="s">
        <v>94</v>
      </c>
      <c r="Q10" s="253"/>
      <c r="R10" s="45">
        <f>SUM(S10:T10)</f>
        <v>24760</v>
      </c>
      <c r="S10" s="45">
        <v>24760</v>
      </c>
      <c r="T10" s="45"/>
      <c r="U10" s="253" t="s">
        <v>93</v>
      </c>
      <c r="V10" s="253"/>
      <c r="W10" s="45">
        <f>SUM(X10:Y10)</f>
        <v>17449</v>
      </c>
      <c r="X10" s="45">
        <v>17449</v>
      </c>
      <c r="Y10" s="45"/>
    </row>
    <row r="11" spans="1:25" ht="38.25" customHeight="1" x14ac:dyDescent="0.25">
      <c r="A11" s="251" t="s">
        <v>28</v>
      </c>
      <c r="B11" s="251"/>
      <c r="C11" s="251"/>
      <c r="D11" s="251"/>
      <c r="E11" s="251"/>
      <c r="F11" s="251"/>
      <c r="G11" s="251"/>
      <c r="H11" s="251"/>
      <c r="I11" s="251"/>
      <c r="J11" s="251"/>
      <c r="K11" s="251"/>
      <c r="L11" s="251"/>
      <c r="M11" s="251"/>
      <c r="N11" s="251"/>
      <c r="O11" s="251"/>
      <c r="P11" s="251"/>
      <c r="Q11" s="251"/>
      <c r="R11" s="251"/>
      <c r="S11" s="251"/>
      <c r="T11" s="251"/>
      <c r="U11" s="251"/>
      <c r="V11" s="11"/>
      <c r="W11" s="11"/>
      <c r="X11" s="11"/>
      <c r="Y11" s="16"/>
    </row>
    <row r="12" spans="1:25" ht="27" customHeight="1" x14ac:dyDescent="0.25">
      <c r="A12" s="241" t="s">
        <v>29</v>
      </c>
      <c r="B12" s="241"/>
      <c r="C12" s="241"/>
      <c r="D12" s="241" t="s">
        <v>30</v>
      </c>
      <c r="E12" s="241"/>
      <c r="F12" s="241"/>
      <c r="G12" s="241"/>
      <c r="H12" s="241"/>
      <c r="I12" s="241"/>
      <c r="J12" s="241" t="s">
        <v>31</v>
      </c>
      <c r="K12" s="241"/>
      <c r="L12" s="241"/>
      <c r="M12" s="241"/>
      <c r="N12" s="241"/>
      <c r="O12" s="241"/>
      <c r="P12" s="241" t="s">
        <v>32</v>
      </c>
      <c r="Q12" s="241"/>
      <c r="R12" s="241"/>
      <c r="S12" s="241"/>
      <c r="T12" s="241"/>
      <c r="U12" s="241"/>
      <c r="V12" s="12"/>
      <c r="W12" s="12"/>
      <c r="X12" s="12"/>
      <c r="Y12" s="17"/>
    </row>
    <row r="13" spans="1:25" ht="27" customHeight="1" x14ac:dyDescent="0.25">
      <c r="A13" s="241"/>
      <c r="B13" s="241"/>
      <c r="C13" s="241"/>
      <c r="D13" s="241" t="s">
        <v>19</v>
      </c>
      <c r="E13" s="241"/>
      <c r="F13" s="241"/>
      <c r="G13" s="241" t="s">
        <v>20</v>
      </c>
      <c r="H13" s="241"/>
      <c r="I13" s="241"/>
      <c r="J13" s="241" t="s">
        <v>19</v>
      </c>
      <c r="K13" s="241"/>
      <c r="L13" s="241"/>
      <c r="M13" s="241" t="s">
        <v>20</v>
      </c>
      <c r="N13" s="241"/>
      <c r="O13" s="241"/>
      <c r="P13" s="241" t="s">
        <v>19</v>
      </c>
      <c r="Q13" s="241"/>
      <c r="R13" s="241"/>
      <c r="S13" s="241" t="s">
        <v>20</v>
      </c>
      <c r="T13" s="241"/>
      <c r="U13" s="241"/>
      <c r="V13" s="12"/>
      <c r="W13" s="12"/>
      <c r="X13" s="12"/>
      <c r="Y13" s="17"/>
    </row>
    <row r="14" spans="1:25" ht="60.75" customHeight="1" x14ac:dyDescent="0.25">
      <c r="A14" s="241"/>
      <c r="B14" s="241"/>
      <c r="C14" s="241"/>
      <c r="D14" s="241"/>
      <c r="E14" s="241"/>
      <c r="F14" s="241"/>
      <c r="G14" s="10" t="s">
        <v>1</v>
      </c>
      <c r="H14" s="10" t="s">
        <v>21</v>
      </c>
      <c r="I14" s="15" t="s">
        <v>33</v>
      </c>
      <c r="J14" s="241"/>
      <c r="K14" s="241"/>
      <c r="L14" s="241"/>
      <c r="M14" s="10" t="s">
        <v>1</v>
      </c>
      <c r="N14" s="10" t="s">
        <v>21</v>
      </c>
      <c r="O14" s="15" t="s">
        <v>33</v>
      </c>
      <c r="P14" s="241"/>
      <c r="Q14" s="241"/>
      <c r="R14" s="241"/>
      <c r="S14" s="10" t="s">
        <v>1</v>
      </c>
      <c r="T14" s="10" t="s">
        <v>21</v>
      </c>
      <c r="U14" s="15" t="s">
        <v>33</v>
      </c>
      <c r="V14" s="12"/>
      <c r="W14" s="12"/>
      <c r="X14" s="12"/>
      <c r="Y14" s="17"/>
    </row>
    <row r="15" spans="1:25" ht="25.5" customHeight="1" x14ac:dyDescent="0.25">
      <c r="A15" s="18" t="s">
        <v>34</v>
      </c>
      <c r="B15" s="19"/>
      <c r="C15" s="20"/>
      <c r="D15" s="242" t="s">
        <v>95</v>
      </c>
      <c r="E15" s="243"/>
      <c r="F15" s="244"/>
      <c r="G15" s="49">
        <f>SUM(H15:I15)</f>
        <v>38908</v>
      </c>
      <c r="H15" s="49">
        <v>38908</v>
      </c>
      <c r="I15" s="49"/>
      <c r="J15" s="245"/>
      <c r="K15" s="245"/>
      <c r="L15" s="245"/>
      <c r="M15" s="9"/>
      <c r="N15" s="9"/>
      <c r="O15" s="9"/>
      <c r="P15" s="245"/>
      <c r="Q15" s="245"/>
      <c r="R15" s="245"/>
      <c r="S15" s="9"/>
      <c r="T15" s="9"/>
      <c r="U15" s="9"/>
      <c r="V15" s="12"/>
      <c r="W15" s="12"/>
      <c r="X15" s="12"/>
      <c r="Y15" s="17"/>
    </row>
    <row r="16" spans="1:25" ht="30" customHeight="1" thickBot="1" x14ac:dyDescent="0.3">
      <c r="A16" s="21" t="s">
        <v>35</v>
      </c>
      <c r="B16" s="22"/>
      <c r="C16" s="23"/>
      <c r="D16" s="246" t="s">
        <v>96</v>
      </c>
      <c r="E16" s="247"/>
      <c r="F16" s="248"/>
      <c r="G16" s="50">
        <f>SUM(H16:I16)</f>
        <v>9069</v>
      </c>
      <c r="H16" s="50">
        <v>9069</v>
      </c>
      <c r="I16" s="50"/>
      <c r="J16" s="249"/>
      <c r="K16" s="249"/>
      <c r="L16" s="249"/>
      <c r="M16" s="24"/>
      <c r="N16" s="24"/>
      <c r="O16" s="24"/>
      <c r="P16" s="250" t="s">
        <v>97</v>
      </c>
      <c r="Q16" s="250"/>
      <c r="R16" s="250"/>
      <c r="S16" s="50">
        <f>SUM(T16:U16)</f>
        <v>10000</v>
      </c>
      <c r="T16" s="50">
        <v>10000</v>
      </c>
      <c r="U16" s="24"/>
      <c r="V16" s="25"/>
      <c r="W16" s="25"/>
      <c r="X16" s="25"/>
      <c r="Y16" s="26"/>
    </row>
    <row r="17" spans="1:26" ht="28.5" customHeight="1" thickTop="1" x14ac:dyDescent="0.25">
      <c r="A17" s="240" t="s">
        <v>36</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row>
    <row r="18" spans="1:26" ht="35.1" customHeight="1" x14ac:dyDescent="0.25">
      <c r="A18" s="241" t="s">
        <v>1</v>
      </c>
      <c r="B18" s="241"/>
      <c r="C18" s="241"/>
      <c r="D18" s="241"/>
      <c r="E18" s="241" t="s">
        <v>37</v>
      </c>
      <c r="F18" s="241"/>
      <c r="G18" s="241"/>
      <c r="H18" s="241"/>
      <c r="I18" s="241" t="s">
        <v>38</v>
      </c>
      <c r="J18" s="241"/>
      <c r="K18" s="241"/>
      <c r="L18" s="241"/>
      <c r="M18" s="241" t="s">
        <v>39</v>
      </c>
      <c r="N18" s="241"/>
      <c r="O18" s="241"/>
      <c r="P18" s="241"/>
      <c r="Q18" s="241" t="s">
        <v>40</v>
      </c>
      <c r="R18" s="241"/>
      <c r="S18" s="241"/>
      <c r="T18" s="241"/>
      <c r="U18" s="241" t="s">
        <v>41</v>
      </c>
      <c r="V18" s="241"/>
      <c r="W18" s="241"/>
      <c r="X18" s="241"/>
      <c r="Y18" s="241"/>
    </row>
    <row r="19" spans="1:26" ht="30.75" customHeight="1" x14ac:dyDescent="0.25">
      <c r="A19" s="239">
        <f>SUM(E19:Y19)</f>
        <v>1506350</v>
      </c>
      <c r="B19" s="239"/>
      <c r="C19" s="239"/>
      <c r="D19" s="239"/>
      <c r="E19" s="239">
        <v>36304</v>
      </c>
      <c r="F19" s="239"/>
      <c r="G19" s="239"/>
      <c r="H19" s="239"/>
      <c r="I19" s="239">
        <v>34954</v>
      </c>
      <c r="J19" s="239"/>
      <c r="K19" s="239"/>
      <c r="L19" s="239"/>
      <c r="M19" s="239">
        <v>668053</v>
      </c>
      <c r="N19" s="239"/>
      <c r="O19" s="239"/>
      <c r="P19" s="239"/>
      <c r="Q19" s="239">
        <v>132310</v>
      </c>
      <c r="R19" s="239"/>
      <c r="S19" s="239"/>
      <c r="T19" s="239"/>
      <c r="U19" s="239">
        <v>634729</v>
      </c>
      <c r="V19" s="239"/>
      <c r="W19" s="239"/>
      <c r="X19" s="239"/>
      <c r="Y19" s="239"/>
      <c r="Z19" s="27"/>
    </row>
    <row r="20" spans="1:26" ht="20.25" customHeight="1" x14ac:dyDescent="0.25">
      <c r="A20" s="28" t="s">
        <v>42</v>
      </c>
      <c r="B20" s="237" t="s">
        <v>43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12"/>
    </row>
    <row r="21" spans="1:26" ht="20.25" customHeight="1" x14ac:dyDescent="0.25">
      <c r="B21" s="238" t="s">
        <v>44</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row>
    <row r="24" spans="1:26" ht="33.75" customHeight="1" x14ac:dyDescent="0.25"/>
    <row r="26" spans="1:26" ht="37.5" customHeight="1" x14ac:dyDescent="0.25"/>
  </sheetData>
  <mergeCells count="74">
    <mergeCell ref="A1:Y1"/>
    <mergeCell ref="A2:D2"/>
    <mergeCell ref="A3:E3"/>
    <mergeCell ref="F3:J3"/>
    <mergeCell ref="K3:O3"/>
    <mergeCell ref="P3:T3"/>
    <mergeCell ref="U3:Y3"/>
    <mergeCell ref="P4:Q5"/>
    <mergeCell ref="R4:T4"/>
    <mergeCell ref="U4:V5"/>
    <mergeCell ref="W4:Y4"/>
    <mergeCell ref="A6:B6"/>
    <mergeCell ref="F6:G6"/>
    <mergeCell ref="K6:L6"/>
    <mergeCell ref="P6:Q6"/>
    <mergeCell ref="U6:V6"/>
    <mergeCell ref="A4:B5"/>
    <mergeCell ref="C4:E4"/>
    <mergeCell ref="F4:G5"/>
    <mergeCell ref="H4:J4"/>
    <mergeCell ref="K4:L5"/>
    <mergeCell ref="M4:O4"/>
    <mergeCell ref="A8:B9"/>
    <mergeCell ref="C8:E8"/>
    <mergeCell ref="F8:G9"/>
    <mergeCell ref="H8:J8"/>
    <mergeCell ref="K8:L9"/>
    <mergeCell ref="A7:E7"/>
    <mergeCell ref="F7:J7"/>
    <mergeCell ref="K7:O7"/>
    <mergeCell ref="P7:T7"/>
    <mergeCell ref="U7:Y7"/>
    <mergeCell ref="A10:B10"/>
    <mergeCell ref="F10:G10"/>
    <mergeCell ref="K10:L10"/>
    <mergeCell ref="P10:Q10"/>
    <mergeCell ref="U10:V10"/>
    <mergeCell ref="M8:O8"/>
    <mergeCell ref="P8:Q9"/>
    <mergeCell ref="R8:T8"/>
    <mergeCell ref="U8:V9"/>
    <mergeCell ref="W8:Y8"/>
    <mergeCell ref="A11:U11"/>
    <mergeCell ref="A12:C14"/>
    <mergeCell ref="D12:I12"/>
    <mergeCell ref="J12:O12"/>
    <mergeCell ref="P12:U12"/>
    <mergeCell ref="D13:F14"/>
    <mergeCell ref="G13:I13"/>
    <mergeCell ref="J13:L14"/>
    <mergeCell ref="M13:O13"/>
    <mergeCell ref="P13:R14"/>
    <mergeCell ref="S13:U13"/>
    <mergeCell ref="D15:F15"/>
    <mergeCell ref="J15:L15"/>
    <mergeCell ref="P15:R15"/>
    <mergeCell ref="D16:F16"/>
    <mergeCell ref="J16:L16"/>
    <mergeCell ref="P16:R16"/>
    <mergeCell ref="A17:Y17"/>
    <mergeCell ref="A18:D18"/>
    <mergeCell ref="E18:H18"/>
    <mergeCell ref="I18:L18"/>
    <mergeCell ref="M18:P18"/>
    <mergeCell ref="Q18:T18"/>
    <mergeCell ref="U18:Y18"/>
    <mergeCell ref="B20:Y20"/>
    <mergeCell ref="B21:Y21"/>
    <mergeCell ref="A19:D19"/>
    <mergeCell ref="E19:H19"/>
    <mergeCell ref="I19:L19"/>
    <mergeCell ref="M19:P19"/>
    <mergeCell ref="Q19:T19"/>
    <mergeCell ref="U19:Y19"/>
  </mergeCells>
  <phoneticPr fontId="11" type="noConversion"/>
  <printOptions horizontalCentered="1"/>
  <pageMargins left="0.31535433070866137" right="0.31535433070866137" top="0.68897637795275579" bottom="0.49173228346456688" header="0.39370078740157477" footer="0.19645669291338583"/>
  <pageSetup paperSize="9" scale="77" fitToWidth="0"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24"/>
  <sheetViews>
    <sheetView workbookViewId="0">
      <selection sqref="A1:AD1"/>
    </sheetView>
  </sheetViews>
  <sheetFormatPr defaultRowHeight="39.6" customHeight="1" x14ac:dyDescent="0.25"/>
  <cols>
    <col min="1" max="1" width="5.75" style="1" customWidth="1"/>
    <col min="2" max="2" width="6" style="1" customWidth="1"/>
    <col min="3" max="4" width="6.75" style="1" bestFit="1" customWidth="1"/>
    <col min="5" max="5" width="5.125" style="1" customWidth="1"/>
    <col min="6" max="7" width="5.375" style="1" customWidth="1"/>
    <col min="8" max="8" width="5.75" style="1" customWidth="1"/>
    <col min="9" max="10" width="5.125" style="1" customWidth="1"/>
    <col min="11" max="13" width="5.375" style="1" customWidth="1"/>
    <col min="14" max="14" width="6.375" style="1" customWidth="1"/>
    <col min="15" max="15" width="5.125" style="1" customWidth="1"/>
    <col min="16" max="16" width="6.25" style="1" customWidth="1"/>
    <col min="17" max="17" width="5.375" style="1" customWidth="1"/>
    <col min="18" max="18" width="5.625" style="1" customWidth="1"/>
    <col min="19" max="19" width="6.375" style="1" customWidth="1"/>
    <col min="20" max="20" width="5.75" style="1" customWidth="1"/>
    <col min="21" max="21" width="7.5" style="1" customWidth="1"/>
    <col min="22" max="22" width="5.75" style="1" customWidth="1"/>
    <col min="23" max="24" width="6" style="1" customWidth="1"/>
    <col min="25" max="25" width="5.75" style="1" customWidth="1"/>
    <col min="26" max="26" width="2.875" style="1" customWidth="1"/>
    <col min="27" max="27" width="6.25" style="1" customWidth="1"/>
    <col min="28" max="28" width="5.75" style="1" customWidth="1"/>
    <col min="29" max="29" width="6.75" style="1" bestFit="1" customWidth="1"/>
    <col min="30" max="30" width="6" style="1" customWidth="1"/>
    <col min="31" max="257" width="8.375" style="1" customWidth="1"/>
    <col min="258" max="1024" width="8.375" customWidth="1"/>
  </cols>
  <sheetData>
    <row r="1" spans="1:257" ht="33" customHeight="1" x14ac:dyDescent="0.25">
      <c r="A1" s="254" t="s">
        <v>99</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row>
    <row r="2" spans="1:257" ht="20.25" customHeight="1" x14ac:dyDescent="0.25">
      <c r="A2" s="265" t="s">
        <v>45</v>
      </c>
      <c r="B2" s="265"/>
      <c r="C2" s="265"/>
      <c r="D2" s="14"/>
      <c r="E2" s="14"/>
      <c r="Y2" s="29"/>
      <c r="AD2" s="29" t="s">
        <v>0</v>
      </c>
    </row>
    <row r="3" spans="1:257" ht="39.950000000000003" customHeight="1" x14ac:dyDescent="0.25">
      <c r="A3" s="267" t="s">
        <v>46</v>
      </c>
      <c r="B3" s="267"/>
      <c r="C3" s="267"/>
      <c r="D3" s="267"/>
      <c r="E3" s="267"/>
      <c r="F3" s="267"/>
      <c r="G3" s="267"/>
      <c r="H3" s="267"/>
      <c r="I3" s="267"/>
      <c r="J3" s="267"/>
      <c r="K3" s="267"/>
      <c r="L3" s="267"/>
      <c r="M3" s="267"/>
      <c r="N3" s="267"/>
      <c r="O3" s="267"/>
      <c r="P3" s="267"/>
      <c r="Q3" s="267"/>
      <c r="R3" s="267"/>
      <c r="S3" s="267"/>
      <c r="T3" s="267"/>
      <c r="U3" s="267"/>
      <c r="V3" s="267"/>
      <c r="W3" s="267"/>
      <c r="X3" s="270" t="s">
        <v>47</v>
      </c>
      <c r="Y3" s="270"/>
      <c r="Z3" s="270"/>
      <c r="AA3" s="270"/>
      <c r="AB3" s="270"/>
      <c r="AC3" s="270"/>
      <c r="AD3" s="270"/>
    </row>
    <row r="4" spans="1:257" ht="39.950000000000003" customHeight="1" x14ac:dyDescent="0.25">
      <c r="A4" s="241" t="s">
        <v>5</v>
      </c>
      <c r="B4" s="241"/>
      <c r="C4" s="241"/>
      <c r="D4" s="241"/>
      <c r="E4" s="241"/>
      <c r="F4" s="271" t="s">
        <v>7</v>
      </c>
      <c r="G4" s="271"/>
      <c r="H4" s="271"/>
      <c r="I4" s="271"/>
      <c r="J4" s="271"/>
      <c r="K4" s="241" t="s">
        <v>9</v>
      </c>
      <c r="L4" s="241"/>
      <c r="M4" s="241"/>
      <c r="N4" s="241"/>
      <c r="O4" s="241"/>
      <c r="P4" s="241"/>
      <c r="Q4" s="241"/>
      <c r="R4" s="267" t="s">
        <v>8</v>
      </c>
      <c r="S4" s="267"/>
      <c r="T4" s="267"/>
      <c r="U4" s="267"/>
      <c r="V4" s="267"/>
      <c r="W4" s="267"/>
      <c r="X4" s="270" t="s">
        <v>48</v>
      </c>
      <c r="Y4" s="270"/>
      <c r="Z4" s="270"/>
      <c r="AA4" s="270"/>
      <c r="AB4" s="270"/>
      <c r="AC4" s="270"/>
      <c r="AD4" s="270"/>
      <c r="AE4" s="269"/>
      <c r="AF4" s="269"/>
      <c r="AG4" s="269"/>
      <c r="AH4" s="269"/>
      <c r="AI4" s="269"/>
      <c r="AJ4" s="269"/>
      <c r="AK4" s="269"/>
      <c r="AL4" s="269"/>
      <c r="AM4" s="269"/>
      <c r="AN4" s="269"/>
    </row>
    <row r="5" spans="1:257" ht="39.950000000000003" customHeight="1" x14ac:dyDescent="0.25">
      <c r="A5" s="241" t="s">
        <v>19</v>
      </c>
      <c r="B5" s="241"/>
      <c r="C5" s="241" t="s">
        <v>20</v>
      </c>
      <c r="D5" s="241"/>
      <c r="E5" s="241"/>
      <c r="F5" s="241" t="s">
        <v>19</v>
      </c>
      <c r="G5" s="241"/>
      <c r="H5" s="267" t="s">
        <v>20</v>
      </c>
      <c r="I5" s="267"/>
      <c r="J5" s="267"/>
      <c r="K5" s="241" t="s">
        <v>19</v>
      </c>
      <c r="L5" s="241"/>
      <c r="M5" s="241"/>
      <c r="N5" s="241" t="s">
        <v>20</v>
      </c>
      <c r="O5" s="241"/>
      <c r="P5" s="241"/>
      <c r="Q5" s="241"/>
      <c r="R5" s="267" t="s">
        <v>19</v>
      </c>
      <c r="S5" s="267"/>
      <c r="T5" s="267"/>
      <c r="U5" s="267" t="s">
        <v>20</v>
      </c>
      <c r="V5" s="267"/>
      <c r="W5" s="267"/>
      <c r="X5" s="270" t="s">
        <v>19</v>
      </c>
      <c r="Y5" s="270"/>
      <c r="Z5" s="270"/>
      <c r="AA5" s="241" t="s">
        <v>20</v>
      </c>
      <c r="AB5" s="241"/>
      <c r="AC5" s="241"/>
      <c r="AD5" s="241"/>
    </row>
    <row r="6" spans="1:257" ht="60" customHeight="1" x14ac:dyDescent="0.25">
      <c r="A6" s="241"/>
      <c r="B6" s="241"/>
      <c r="C6" s="10" t="s">
        <v>1</v>
      </c>
      <c r="D6" s="10" t="s">
        <v>21</v>
      </c>
      <c r="E6" s="15" t="s">
        <v>33</v>
      </c>
      <c r="F6" s="241"/>
      <c r="G6" s="241"/>
      <c r="H6" s="10" t="s">
        <v>1</v>
      </c>
      <c r="I6" s="10" t="s">
        <v>21</v>
      </c>
      <c r="J6" s="15" t="s">
        <v>33</v>
      </c>
      <c r="K6" s="241"/>
      <c r="L6" s="241"/>
      <c r="M6" s="241"/>
      <c r="N6" s="241" t="s">
        <v>1</v>
      </c>
      <c r="O6" s="241"/>
      <c r="P6" s="10" t="s">
        <v>21</v>
      </c>
      <c r="Q6" s="15" t="s">
        <v>33</v>
      </c>
      <c r="R6" s="267"/>
      <c r="S6" s="267"/>
      <c r="T6" s="267"/>
      <c r="U6" s="10" t="s">
        <v>1</v>
      </c>
      <c r="V6" s="10" t="s">
        <v>21</v>
      </c>
      <c r="W6" s="30" t="s">
        <v>33</v>
      </c>
      <c r="X6" s="270"/>
      <c r="Y6" s="270"/>
      <c r="Z6" s="270"/>
      <c r="AA6" s="241" t="s">
        <v>1</v>
      </c>
      <c r="AB6" s="241"/>
      <c r="AC6" s="10" t="s">
        <v>21</v>
      </c>
      <c r="AD6" s="15" t="s">
        <v>33</v>
      </c>
    </row>
    <row r="7" spans="1:257" s="54" customFormat="1" ht="114.95" customHeight="1" thickBot="1" x14ac:dyDescent="0.3">
      <c r="A7" s="259" t="s">
        <v>100</v>
      </c>
      <c r="B7" s="259"/>
      <c r="C7" s="51">
        <f>D7+E7</f>
        <v>61469</v>
      </c>
      <c r="D7" s="51">
        <v>61469</v>
      </c>
      <c r="E7" s="51"/>
      <c r="F7" s="259" t="s">
        <v>101</v>
      </c>
      <c r="G7" s="259"/>
      <c r="H7" s="51">
        <f>I7+J7</f>
        <v>7500</v>
      </c>
      <c r="I7" s="51">
        <v>7500</v>
      </c>
      <c r="J7" s="51"/>
      <c r="K7" s="259" t="s">
        <v>92</v>
      </c>
      <c r="L7" s="259"/>
      <c r="M7" s="259"/>
      <c r="N7" s="260">
        <f>P7+Q7</f>
        <v>5586</v>
      </c>
      <c r="O7" s="261"/>
      <c r="P7" s="51">
        <v>5586</v>
      </c>
      <c r="Q7" s="51"/>
      <c r="R7" s="259" t="s">
        <v>102</v>
      </c>
      <c r="S7" s="259"/>
      <c r="T7" s="259"/>
      <c r="U7" s="51">
        <f>V7+W7</f>
        <v>1200</v>
      </c>
      <c r="V7" s="51">
        <v>1200</v>
      </c>
      <c r="W7" s="52"/>
      <c r="X7" s="259" t="s">
        <v>103</v>
      </c>
      <c r="Y7" s="259"/>
      <c r="Z7" s="259"/>
      <c r="AA7" s="260">
        <f>AC7+AD7</f>
        <v>18000</v>
      </c>
      <c r="AB7" s="261"/>
      <c r="AC7" s="51">
        <v>18000</v>
      </c>
      <c r="AD7" s="51"/>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row>
    <row r="8" spans="1:257" ht="36" customHeight="1" thickTop="1" x14ac:dyDescent="0.25">
      <c r="A8" s="241" t="s">
        <v>47</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row>
    <row r="9" spans="1:257" ht="33.75" customHeight="1" x14ac:dyDescent="0.25">
      <c r="A9" s="241" t="s">
        <v>49</v>
      </c>
      <c r="B9" s="241"/>
      <c r="C9" s="241"/>
      <c r="D9" s="241"/>
      <c r="E9" s="241"/>
      <c r="F9" s="241"/>
      <c r="G9" s="241"/>
      <c r="H9" s="241"/>
      <c r="I9" s="241"/>
      <c r="J9" s="241"/>
      <c r="K9" s="268" t="s">
        <v>50</v>
      </c>
      <c r="L9" s="268"/>
      <c r="M9" s="268"/>
      <c r="N9" s="268"/>
      <c r="O9" s="268"/>
      <c r="P9" s="268"/>
      <c r="Q9" s="268"/>
      <c r="R9" s="268"/>
      <c r="S9" s="268"/>
      <c r="T9" s="268"/>
      <c r="U9" s="268"/>
      <c r="V9" s="268"/>
      <c r="W9" s="268"/>
      <c r="X9" s="268"/>
      <c r="Y9" s="268"/>
      <c r="Z9" s="268"/>
      <c r="AA9" s="268"/>
      <c r="AB9" s="268"/>
      <c r="AC9" s="268"/>
      <c r="AD9" s="268"/>
    </row>
    <row r="10" spans="1:257" ht="36" customHeight="1" x14ac:dyDescent="0.25">
      <c r="A10" s="241" t="s">
        <v>51</v>
      </c>
      <c r="B10" s="241"/>
      <c r="C10" s="241"/>
      <c r="D10" s="241"/>
      <c r="E10" s="241"/>
      <c r="F10" s="267" t="s">
        <v>52</v>
      </c>
      <c r="G10" s="267"/>
      <c r="H10" s="267"/>
      <c r="I10" s="267"/>
      <c r="J10" s="267"/>
      <c r="K10" s="241" t="s">
        <v>53</v>
      </c>
      <c r="L10" s="241"/>
      <c r="M10" s="241"/>
      <c r="N10" s="241"/>
      <c r="O10" s="241"/>
      <c r="P10" s="241"/>
      <c r="Q10" s="241"/>
      <c r="R10" s="241" t="s">
        <v>54</v>
      </c>
      <c r="S10" s="241"/>
      <c r="T10" s="241"/>
      <c r="U10" s="241"/>
      <c r="V10" s="241"/>
      <c r="W10" s="241"/>
      <c r="X10" s="241" t="s">
        <v>55</v>
      </c>
      <c r="Y10" s="241"/>
      <c r="Z10" s="241"/>
      <c r="AA10" s="241"/>
      <c r="AB10" s="241"/>
      <c r="AC10" s="241"/>
      <c r="AD10" s="241"/>
    </row>
    <row r="11" spans="1:257" ht="37.5" customHeight="1" x14ac:dyDescent="0.25">
      <c r="A11" s="251" t="s">
        <v>19</v>
      </c>
      <c r="B11" s="251"/>
      <c r="C11" s="251" t="s">
        <v>20</v>
      </c>
      <c r="D11" s="251"/>
      <c r="E11" s="251"/>
      <c r="F11" s="251" t="s">
        <v>19</v>
      </c>
      <c r="G11" s="251"/>
      <c r="H11" s="266" t="s">
        <v>20</v>
      </c>
      <c r="I11" s="266"/>
      <c r="J11" s="266"/>
      <c r="K11" s="251" t="s">
        <v>19</v>
      </c>
      <c r="L11" s="251"/>
      <c r="M11" s="251"/>
      <c r="N11" s="251" t="s">
        <v>20</v>
      </c>
      <c r="O11" s="251"/>
      <c r="P11" s="251"/>
      <c r="Q11" s="251"/>
      <c r="R11" s="266" t="s">
        <v>19</v>
      </c>
      <c r="S11" s="266"/>
      <c r="T11" s="266"/>
      <c r="U11" s="266" t="s">
        <v>20</v>
      </c>
      <c r="V11" s="266"/>
      <c r="W11" s="266"/>
      <c r="X11" s="241" t="s">
        <v>19</v>
      </c>
      <c r="Y11" s="241"/>
      <c r="Z11" s="241"/>
      <c r="AA11" s="241" t="s">
        <v>20</v>
      </c>
      <c r="AB11" s="241"/>
      <c r="AC11" s="241"/>
      <c r="AD11" s="241"/>
    </row>
    <row r="12" spans="1:257" ht="84.95" customHeight="1" x14ac:dyDescent="0.25">
      <c r="A12" s="251"/>
      <c r="B12" s="251"/>
      <c r="C12" s="10" t="s">
        <v>1</v>
      </c>
      <c r="D12" s="10" t="s">
        <v>21</v>
      </c>
      <c r="E12" s="15" t="s">
        <v>33</v>
      </c>
      <c r="F12" s="251"/>
      <c r="G12" s="251"/>
      <c r="H12" s="10" t="s">
        <v>1</v>
      </c>
      <c r="I12" s="10" t="s">
        <v>21</v>
      </c>
      <c r="J12" s="15" t="s">
        <v>33</v>
      </c>
      <c r="K12" s="251"/>
      <c r="L12" s="251"/>
      <c r="M12" s="251"/>
      <c r="N12" s="241" t="s">
        <v>1</v>
      </c>
      <c r="O12" s="241"/>
      <c r="P12" s="10" t="s">
        <v>21</v>
      </c>
      <c r="Q12" s="15" t="s">
        <v>33</v>
      </c>
      <c r="R12" s="266"/>
      <c r="S12" s="266"/>
      <c r="T12" s="266"/>
      <c r="U12" s="10" t="s">
        <v>1</v>
      </c>
      <c r="V12" s="10" t="s">
        <v>21</v>
      </c>
      <c r="W12" s="15" t="s">
        <v>33</v>
      </c>
      <c r="X12" s="241"/>
      <c r="Y12" s="241"/>
      <c r="Z12" s="241"/>
      <c r="AA12" s="241" t="s">
        <v>1</v>
      </c>
      <c r="AB12" s="241"/>
      <c r="AC12" s="10" t="s">
        <v>21</v>
      </c>
      <c r="AD12" s="15" t="s">
        <v>33</v>
      </c>
    </row>
    <row r="13" spans="1:257" s="54" customFormat="1" ht="85.5" customHeight="1" thickBot="1" x14ac:dyDescent="0.3">
      <c r="A13" s="252"/>
      <c r="B13" s="252"/>
      <c r="C13" s="45"/>
      <c r="D13" s="45"/>
      <c r="E13" s="45"/>
      <c r="F13" s="259" t="s">
        <v>104</v>
      </c>
      <c r="G13" s="259"/>
      <c r="H13" s="51">
        <f>I13+J13</f>
        <v>1800</v>
      </c>
      <c r="I13" s="45">
        <v>1800</v>
      </c>
      <c r="J13" s="45"/>
      <c r="K13" s="259" t="s">
        <v>106</v>
      </c>
      <c r="L13" s="259"/>
      <c r="M13" s="259"/>
      <c r="N13" s="260">
        <f>P13+Q13</f>
        <v>8680</v>
      </c>
      <c r="O13" s="261"/>
      <c r="P13" s="45">
        <v>8680</v>
      </c>
      <c r="Q13" s="45"/>
      <c r="R13" s="259" t="s">
        <v>105</v>
      </c>
      <c r="S13" s="259"/>
      <c r="T13" s="259"/>
      <c r="U13" s="51">
        <f>V13+W13</f>
        <v>8500</v>
      </c>
      <c r="V13" s="45">
        <v>8500</v>
      </c>
      <c r="W13" s="45"/>
      <c r="X13" s="259" t="s">
        <v>107</v>
      </c>
      <c r="Y13" s="259"/>
      <c r="Z13" s="259"/>
      <c r="AA13" s="260">
        <f>AC13+AD13</f>
        <v>17460</v>
      </c>
      <c r="AB13" s="261"/>
      <c r="AC13" s="45">
        <v>17460</v>
      </c>
      <c r="AD13" s="45"/>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row>
    <row r="14" spans="1:257" ht="23.25" customHeight="1" thickTop="1" x14ac:dyDescent="0.25">
      <c r="A14" s="3" t="s">
        <v>56</v>
      </c>
      <c r="B14" s="262" t="s">
        <v>57</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row>
    <row r="15" spans="1:257" ht="16.5" customHeight="1" x14ac:dyDescent="0.25">
      <c r="A15" s="31" t="s">
        <v>58</v>
      </c>
      <c r="B15" s="263" t="s">
        <v>59</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row>
    <row r="16" spans="1:257" ht="33" customHeight="1" x14ac:dyDescent="0.25">
      <c r="A16" s="264" t="s">
        <v>60</v>
      </c>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row>
    <row r="17" spans="1:30" ht="20.25" customHeight="1" x14ac:dyDescent="0.25">
      <c r="A17" s="265" t="s">
        <v>45</v>
      </c>
      <c r="B17" s="265"/>
      <c r="C17" s="26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29" t="s">
        <v>0</v>
      </c>
    </row>
    <row r="18" spans="1:30" ht="42.75" customHeight="1" x14ac:dyDescent="0.25">
      <c r="A18" s="241" t="s">
        <v>91</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row>
    <row r="19" spans="1:30" ht="36" customHeight="1" x14ac:dyDescent="0.25">
      <c r="A19" s="241" t="s">
        <v>30</v>
      </c>
      <c r="B19" s="241"/>
      <c r="C19" s="241"/>
      <c r="D19" s="241"/>
      <c r="E19" s="241"/>
      <c r="F19" s="241"/>
      <c r="G19" s="241"/>
      <c r="H19" s="241"/>
      <c r="I19" s="241"/>
      <c r="J19" s="241"/>
      <c r="K19" s="241" t="s">
        <v>31</v>
      </c>
      <c r="L19" s="241"/>
      <c r="M19" s="241"/>
      <c r="N19" s="241"/>
      <c r="O19" s="241"/>
      <c r="P19" s="241"/>
      <c r="Q19" s="241"/>
      <c r="R19" s="241"/>
      <c r="S19" s="241"/>
      <c r="T19" s="241"/>
      <c r="U19" s="241" t="s">
        <v>32</v>
      </c>
      <c r="V19" s="241"/>
      <c r="W19" s="241"/>
      <c r="X19" s="241"/>
      <c r="Y19" s="241"/>
      <c r="Z19" s="241"/>
      <c r="AA19" s="241"/>
      <c r="AB19" s="241"/>
      <c r="AC19" s="241"/>
      <c r="AD19" s="241"/>
    </row>
    <row r="20" spans="1:30" ht="84.95" customHeight="1" x14ac:dyDescent="0.25">
      <c r="A20" s="241" t="s">
        <v>19</v>
      </c>
      <c r="B20" s="241"/>
      <c r="C20" s="241" t="s">
        <v>20</v>
      </c>
      <c r="D20" s="241"/>
      <c r="E20" s="241"/>
      <c r="F20" s="241"/>
      <c r="G20" s="241"/>
      <c r="H20" s="241"/>
      <c r="I20" s="241"/>
      <c r="J20" s="241"/>
      <c r="K20" s="241" t="s">
        <v>19</v>
      </c>
      <c r="L20" s="241"/>
      <c r="M20" s="241"/>
      <c r="N20" s="241" t="s">
        <v>20</v>
      </c>
      <c r="O20" s="241"/>
      <c r="P20" s="241"/>
      <c r="Q20" s="241"/>
      <c r="R20" s="241"/>
      <c r="S20" s="241"/>
      <c r="T20" s="241"/>
      <c r="U20" s="241" t="s">
        <v>19</v>
      </c>
      <c r="V20" s="241"/>
      <c r="W20" s="241" t="s">
        <v>20</v>
      </c>
      <c r="X20" s="241"/>
      <c r="Y20" s="241"/>
      <c r="Z20" s="241"/>
      <c r="AA20" s="241"/>
      <c r="AB20" s="241"/>
      <c r="AC20" s="241"/>
      <c r="AD20" s="241"/>
    </row>
    <row r="21" spans="1:30" ht="84.95" customHeight="1" x14ac:dyDescent="0.25">
      <c r="A21" s="241"/>
      <c r="B21" s="241"/>
      <c r="C21" s="241" t="s">
        <v>1</v>
      </c>
      <c r="D21" s="241"/>
      <c r="E21" s="241"/>
      <c r="F21" s="241" t="s">
        <v>21</v>
      </c>
      <c r="G21" s="241"/>
      <c r="H21" s="258" t="s">
        <v>61</v>
      </c>
      <c r="I21" s="258"/>
      <c r="J21" s="258"/>
      <c r="K21" s="241"/>
      <c r="L21" s="241"/>
      <c r="M21" s="241"/>
      <c r="N21" s="241" t="s">
        <v>1</v>
      </c>
      <c r="O21" s="241"/>
      <c r="P21" s="241" t="s">
        <v>21</v>
      </c>
      <c r="Q21" s="241"/>
      <c r="R21" s="258" t="s">
        <v>61</v>
      </c>
      <c r="S21" s="258"/>
      <c r="T21" s="258"/>
      <c r="U21" s="241"/>
      <c r="V21" s="241"/>
      <c r="W21" s="241" t="s">
        <v>1</v>
      </c>
      <c r="X21" s="241"/>
      <c r="Y21" s="241" t="s">
        <v>21</v>
      </c>
      <c r="Z21" s="241"/>
      <c r="AA21" s="241"/>
      <c r="AB21" s="258" t="s">
        <v>61</v>
      </c>
      <c r="AC21" s="258"/>
      <c r="AD21" s="258"/>
    </row>
    <row r="22" spans="1:30" ht="70.5" customHeight="1" x14ac:dyDescent="0.25">
      <c r="A22" s="245"/>
      <c r="B22" s="245"/>
      <c r="C22" s="245"/>
      <c r="D22" s="245"/>
      <c r="E22" s="245"/>
      <c r="F22" s="245"/>
      <c r="G22" s="245"/>
      <c r="H22" s="245"/>
      <c r="I22" s="245"/>
      <c r="J22" s="245"/>
      <c r="K22" s="245"/>
      <c r="L22" s="245"/>
      <c r="M22" s="245"/>
      <c r="N22" s="245"/>
      <c r="O22" s="245"/>
      <c r="P22" s="245">
        <v>0</v>
      </c>
      <c r="Q22" s="245"/>
      <c r="R22" s="245"/>
      <c r="S22" s="245"/>
      <c r="T22" s="245"/>
      <c r="U22" s="245"/>
      <c r="V22" s="245"/>
      <c r="W22" s="245"/>
      <c r="X22" s="245"/>
      <c r="Y22" s="245"/>
      <c r="Z22" s="245"/>
      <c r="AA22" s="245"/>
      <c r="AB22" s="245"/>
      <c r="AC22" s="245"/>
      <c r="AD22" s="245"/>
    </row>
    <row r="23" spans="1:30" ht="19.5" customHeight="1" x14ac:dyDescent="0.25">
      <c r="A23" s="3" t="s">
        <v>56</v>
      </c>
      <c r="B23" s="257" t="s">
        <v>57</v>
      </c>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row>
    <row r="24" spans="1:30" ht="21" customHeight="1" x14ac:dyDescent="0.25">
      <c r="A24" s="33" t="s">
        <v>58</v>
      </c>
      <c r="B24" s="257" t="s">
        <v>62</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row>
  </sheetData>
  <mergeCells count="93">
    <mergeCell ref="A1:AD1"/>
    <mergeCell ref="A2:C2"/>
    <mergeCell ref="A3:W3"/>
    <mergeCell ref="X3:AD3"/>
    <mergeCell ref="A4:E4"/>
    <mergeCell ref="F4:J4"/>
    <mergeCell ref="K4:Q4"/>
    <mergeCell ref="R4:W4"/>
    <mergeCell ref="X4:AD4"/>
    <mergeCell ref="AE4:AN4"/>
    <mergeCell ref="A5:B6"/>
    <mergeCell ref="C5:E5"/>
    <mergeCell ref="F5:G6"/>
    <mergeCell ref="H5:J5"/>
    <mergeCell ref="K5:M6"/>
    <mergeCell ref="N5:Q5"/>
    <mergeCell ref="R5:T6"/>
    <mergeCell ref="U5:W5"/>
    <mergeCell ref="X5:Z6"/>
    <mergeCell ref="AA5:AD5"/>
    <mergeCell ref="N6:O6"/>
    <mergeCell ref="AA6:AB6"/>
    <mergeCell ref="X7:Z7"/>
    <mergeCell ref="AA7:AB7"/>
    <mergeCell ref="A8:AD8"/>
    <mergeCell ref="A9:J9"/>
    <mergeCell ref="K9:AD9"/>
    <mergeCell ref="A7:B7"/>
    <mergeCell ref="F7:G7"/>
    <mergeCell ref="K7:M7"/>
    <mergeCell ref="N7:O7"/>
    <mergeCell ref="R7:T7"/>
    <mergeCell ref="A10:E10"/>
    <mergeCell ref="F10:J10"/>
    <mergeCell ref="K10:Q10"/>
    <mergeCell ref="R10:W10"/>
    <mergeCell ref="X10:AD10"/>
    <mergeCell ref="A11:B12"/>
    <mergeCell ref="C11:E11"/>
    <mergeCell ref="F11:G12"/>
    <mergeCell ref="H11:J11"/>
    <mergeCell ref="K11:M12"/>
    <mergeCell ref="R11:T12"/>
    <mergeCell ref="U11:W11"/>
    <mergeCell ref="X11:Z12"/>
    <mergeCell ref="AA11:AD11"/>
    <mergeCell ref="N12:O12"/>
    <mergeCell ref="AA12:AB12"/>
    <mergeCell ref="N11:Q11"/>
    <mergeCell ref="A18:AD18"/>
    <mergeCell ref="A13:B13"/>
    <mergeCell ref="F13:G13"/>
    <mergeCell ref="K13:M13"/>
    <mergeCell ref="N13:O13"/>
    <mergeCell ref="R13:T13"/>
    <mergeCell ref="X13:Z13"/>
    <mergeCell ref="AA13:AB13"/>
    <mergeCell ref="B14:AD14"/>
    <mergeCell ref="B15:AD15"/>
    <mergeCell ref="A16:AD16"/>
    <mergeCell ref="A17:C17"/>
    <mergeCell ref="W21:X21"/>
    <mergeCell ref="A19:J19"/>
    <mergeCell ref="K19:T19"/>
    <mergeCell ref="U19:AD19"/>
    <mergeCell ref="A20:B21"/>
    <mergeCell ref="C20:J20"/>
    <mergeCell ref="K20:M21"/>
    <mergeCell ref="N20:T20"/>
    <mergeCell ref="U20:V21"/>
    <mergeCell ref="W20:AD20"/>
    <mergeCell ref="C21:E21"/>
    <mergeCell ref="B24:AD24"/>
    <mergeCell ref="Y21:AA21"/>
    <mergeCell ref="AB21:AD21"/>
    <mergeCell ref="A22:B22"/>
    <mergeCell ref="C22:E22"/>
    <mergeCell ref="F22:G22"/>
    <mergeCell ref="H22:J22"/>
    <mergeCell ref="K22:M22"/>
    <mergeCell ref="N22:O22"/>
    <mergeCell ref="P22:Q22"/>
    <mergeCell ref="R22:T22"/>
    <mergeCell ref="F21:G21"/>
    <mergeCell ref="H21:J21"/>
    <mergeCell ref="N21:O21"/>
    <mergeCell ref="P21:Q21"/>
    <mergeCell ref="R21:T21"/>
    <mergeCell ref="U22:V22"/>
    <mergeCell ref="W22:X22"/>
    <mergeCell ref="Y22:AA22"/>
    <mergeCell ref="AB22:AD22"/>
    <mergeCell ref="B23:AD23"/>
  </mergeCells>
  <phoneticPr fontId="11" type="noConversion"/>
  <printOptions horizontalCentered="1"/>
  <pageMargins left="0.31535433070866137" right="0.51181102362204722" top="0.68897637795275579" bottom="0.49173228346456688" header="0.39370078740157477" footer="0.19645669291338583"/>
  <pageSetup paperSize="9" scale="75" fitToWidth="0" fitToHeight="0" pageOrder="overThenDown" orientation="landscape" r:id="rId1"/>
  <headerFooter alignWithMargins="0"/>
  <rowBreaks count="1" manualBreakCount="1">
    <brk id="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workbookViewId="0">
      <selection activeCell="B26" sqref="B26"/>
    </sheetView>
  </sheetViews>
  <sheetFormatPr defaultRowHeight="16.149999999999999" customHeight="1" x14ac:dyDescent="0.25"/>
  <cols>
    <col min="1" max="1" width="26.75" style="1" customWidth="1"/>
    <col min="2" max="2" width="37" style="1" customWidth="1"/>
    <col min="3" max="4" width="11" style="1" customWidth="1"/>
    <col min="5" max="5" width="12.25" style="1" customWidth="1"/>
    <col min="6" max="7" width="11" style="1" customWidth="1"/>
    <col min="8" max="8" width="11.375" style="1" customWidth="1"/>
    <col min="9" max="10" width="11" style="1" customWidth="1"/>
    <col min="11" max="11" width="24.25" style="1" customWidth="1"/>
    <col min="12" max="13" width="23.75" style="1" customWidth="1"/>
    <col min="14" max="14" width="12.25" style="1" customWidth="1"/>
    <col min="15" max="15" width="39" style="1" customWidth="1"/>
    <col min="16" max="16" width="12.875" style="1" customWidth="1"/>
    <col min="17" max="17" width="10.375" style="1" customWidth="1"/>
    <col min="18" max="19" width="9.625" style="1" customWidth="1"/>
    <col min="20" max="20" width="7.375" style="1" customWidth="1"/>
    <col min="21" max="21" width="7.75" style="1" customWidth="1"/>
    <col min="22" max="22" width="8.375" style="1" customWidth="1"/>
    <col min="23" max="23" width="10.75" style="1" customWidth="1"/>
    <col min="24" max="24" width="10.5" style="1" customWidth="1"/>
    <col min="25" max="257" width="8.375" style="1" customWidth="1"/>
    <col min="258" max="1024" width="8.375" customWidth="1"/>
  </cols>
  <sheetData>
    <row r="1" spans="1:21" ht="26.25" customHeight="1" x14ac:dyDescent="0.25">
      <c r="A1" s="218" t="s">
        <v>88</v>
      </c>
      <c r="B1" s="218"/>
      <c r="C1" s="218"/>
      <c r="D1" s="218"/>
      <c r="E1" s="218"/>
      <c r="F1" s="218"/>
      <c r="G1" s="218"/>
      <c r="H1" s="218"/>
      <c r="I1" s="218"/>
      <c r="J1" s="218"/>
      <c r="K1" s="218"/>
    </row>
    <row r="2" spans="1:21" ht="18.75" customHeight="1" x14ac:dyDescent="0.25">
      <c r="A2" s="218" t="s">
        <v>3</v>
      </c>
      <c r="B2" s="218"/>
      <c r="C2" s="218"/>
      <c r="D2" s="218"/>
      <c r="E2" s="218"/>
      <c r="F2" s="218"/>
      <c r="G2" s="218"/>
      <c r="H2" s="218"/>
      <c r="I2" s="218"/>
      <c r="J2" s="218"/>
      <c r="K2" s="218"/>
    </row>
    <row r="3" spans="1:21" ht="18" customHeight="1" x14ac:dyDescent="0.25">
      <c r="A3" s="8" t="s">
        <v>63</v>
      </c>
      <c r="B3" s="2"/>
      <c r="C3" s="273"/>
      <c r="D3" s="273"/>
      <c r="E3" s="273"/>
      <c r="F3" s="273"/>
      <c r="G3" s="273"/>
      <c r="H3" s="2"/>
      <c r="I3" s="34"/>
      <c r="J3" s="34"/>
      <c r="K3" s="28" t="s">
        <v>0</v>
      </c>
    </row>
    <row r="4" spans="1:21" s="12" customFormat="1" ht="24" customHeight="1" x14ac:dyDescent="0.25">
      <c r="A4" s="272" t="s">
        <v>29</v>
      </c>
      <c r="B4" s="272" t="s">
        <v>64</v>
      </c>
      <c r="C4" s="241" t="s">
        <v>65</v>
      </c>
      <c r="D4" s="241"/>
      <c r="E4" s="241"/>
      <c r="F4" s="241"/>
      <c r="G4" s="241"/>
      <c r="H4" s="274" t="s">
        <v>66</v>
      </c>
      <c r="I4" s="274"/>
      <c r="J4" s="274"/>
      <c r="K4" s="241" t="s">
        <v>67</v>
      </c>
    </row>
    <row r="5" spans="1:21" ht="20.25" customHeight="1" x14ac:dyDescent="0.25">
      <c r="A5" s="272"/>
      <c r="B5" s="272"/>
      <c r="C5" s="275" t="s">
        <v>68</v>
      </c>
      <c r="D5" s="275"/>
      <c r="E5" s="275"/>
      <c r="F5" s="241" t="s">
        <v>69</v>
      </c>
      <c r="G5" s="241" t="s">
        <v>70</v>
      </c>
      <c r="H5" s="272" t="s">
        <v>68</v>
      </c>
      <c r="I5" s="241" t="s">
        <v>69</v>
      </c>
      <c r="J5" s="241" t="s">
        <v>70</v>
      </c>
      <c r="K5" s="241"/>
    </row>
    <row r="6" spans="1:21" ht="30.95" customHeight="1" x14ac:dyDescent="0.25">
      <c r="A6" s="272"/>
      <c r="B6" s="272"/>
      <c r="C6" s="35" t="s">
        <v>2</v>
      </c>
      <c r="D6" s="35" t="s">
        <v>71</v>
      </c>
      <c r="E6" s="35" t="s">
        <v>10</v>
      </c>
      <c r="F6" s="241"/>
      <c r="G6" s="241"/>
      <c r="H6" s="272"/>
      <c r="I6" s="241"/>
      <c r="J6" s="241"/>
      <c r="K6" s="241"/>
    </row>
    <row r="7" spans="1:21" ht="24.75" customHeight="1" x14ac:dyDescent="0.25">
      <c r="A7" s="9" t="s">
        <v>72</v>
      </c>
      <c r="B7" s="4"/>
      <c r="C7" s="48">
        <f>C8+C16+C24</f>
        <v>48977</v>
      </c>
      <c r="D7" s="48">
        <f>D8+D16+D24</f>
        <v>48977</v>
      </c>
      <c r="E7" s="48">
        <f>E8+E16+E24</f>
        <v>0</v>
      </c>
      <c r="F7" s="48">
        <f>F8+F16+F24</f>
        <v>0</v>
      </c>
      <c r="G7" s="4">
        <f>G8+G16+G24</f>
        <v>0</v>
      </c>
      <c r="H7" s="4"/>
      <c r="I7" s="4"/>
      <c r="J7" s="4"/>
      <c r="K7" s="4"/>
    </row>
    <row r="8" spans="1:21" ht="39" customHeight="1" x14ac:dyDescent="0.25">
      <c r="A8" s="36" t="s">
        <v>73</v>
      </c>
      <c r="B8" s="4"/>
      <c r="C8" s="4">
        <f>C9+C12+C14</f>
        <v>0</v>
      </c>
      <c r="D8" s="4">
        <f>D9+D12+D14</f>
        <v>0</v>
      </c>
      <c r="E8" s="4">
        <f>E9+E12+E14</f>
        <v>0</v>
      </c>
      <c r="F8" s="4">
        <f>F9+F12+F14</f>
        <v>0</v>
      </c>
      <c r="G8" s="4">
        <f>G9+G12+G14</f>
        <v>0</v>
      </c>
      <c r="H8" s="4"/>
      <c r="I8" s="4"/>
      <c r="J8" s="4"/>
      <c r="K8" s="4"/>
    </row>
    <row r="9" spans="1:21" ht="17.45" customHeight="1" x14ac:dyDescent="0.25">
      <c r="A9" s="37" t="s">
        <v>74</v>
      </c>
      <c r="B9" s="4"/>
      <c r="C9" s="4">
        <f>SUM(C10:C11)</f>
        <v>0</v>
      </c>
      <c r="D9" s="4">
        <f>SUM(D10:D11)</f>
        <v>0</v>
      </c>
      <c r="E9" s="4">
        <f>SUM(E10:E11)</f>
        <v>0</v>
      </c>
      <c r="F9" s="4"/>
      <c r="G9" s="4"/>
      <c r="H9" s="4"/>
      <c r="I9" s="4"/>
      <c r="J9" s="4"/>
      <c r="K9" s="4"/>
    </row>
    <row r="10" spans="1:21" ht="17.45" customHeight="1" x14ac:dyDescent="0.25">
      <c r="A10" s="38" t="s">
        <v>75</v>
      </c>
      <c r="B10" s="4"/>
      <c r="C10" s="4"/>
      <c r="D10" s="4"/>
      <c r="E10" s="4"/>
      <c r="F10" s="4"/>
      <c r="G10" s="4"/>
      <c r="H10" s="4"/>
      <c r="I10" s="4"/>
      <c r="J10" s="4"/>
      <c r="K10" s="4"/>
    </row>
    <row r="11" spans="1:21" ht="17.45" customHeight="1" x14ac:dyDescent="0.25">
      <c r="A11" s="39" t="s">
        <v>11</v>
      </c>
      <c r="B11" s="6"/>
      <c r="C11" s="6"/>
      <c r="D11" s="6"/>
      <c r="E11" s="6"/>
      <c r="F11" s="6"/>
      <c r="G11" s="6"/>
      <c r="H11" s="6"/>
      <c r="I11" s="6"/>
      <c r="J11" s="6"/>
      <c r="K11" s="6"/>
      <c r="L11" s="7"/>
      <c r="M11" s="7"/>
      <c r="N11" s="7"/>
      <c r="O11" s="7"/>
      <c r="P11" s="7"/>
      <c r="Q11" s="7"/>
      <c r="R11" s="7"/>
      <c r="S11" s="7"/>
      <c r="T11" s="7"/>
      <c r="U11" s="7"/>
    </row>
    <row r="12" spans="1:21" ht="17.45" customHeight="1" x14ac:dyDescent="0.25">
      <c r="A12" s="37" t="s">
        <v>76</v>
      </c>
      <c r="B12" s="4"/>
      <c r="C12" s="4">
        <f>SUM(C13:C13)</f>
        <v>0</v>
      </c>
      <c r="D12" s="4">
        <f>SUM(D13:D13)</f>
        <v>0</v>
      </c>
      <c r="E12" s="4">
        <f>SUM(E13:E13)</f>
        <v>0</v>
      </c>
      <c r="F12" s="4">
        <f>SUM(F13:F13)</f>
        <v>0</v>
      </c>
      <c r="G12" s="4">
        <f>SUM(G13:G13)</f>
        <v>0</v>
      </c>
      <c r="H12" s="4"/>
      <c r="I12" s="4"/>
      <c r="J12" s="4"/>
      <c r="K12" s="4"/>
    </row>
    <row r="13" spans="1:21" ht="17.45" customHeight="1" x14ac:dyDescent="0.25">
      <c r="A13" s="38" t="s">
        <v>75</v>
      </c>
      <c r="B13" s="4"/>
      <c r="C13" s="4"/>
      <c r="D13" s="4"/>
      <c r="E13" s="4"/>
      <c r="F13" s="4"/>
      <c r="G13" s="4"/>
      <c r="H13" s="4"/>
      <c r="I13" s="4"/>
      <c r="J13" s="4"/>
      <c r="K13" s="4"/>
    </row>
    <row r="14" spans="1:21" ht="17.45" customHeight="1" x14ac:dyDescent="0.25">
      <c r="A14" s="5" t="s">
        <v>77</v>
      </c>
      <c r="B14" s="6"/>
      <c r="C14" s="6">
        <f>SUM(C15:C15)</f>
        <v>0</v>
      </c>
      <c r="D14" s="4">
        <f>SUM(D15:D15)</f>
        <v>0</v>
      </c>
      <c r="E14" s="4">
        <f>SUM(E15:E15)</f>
        <v>0</v>
      </c>
      <c r="F14" s="4">
        <f>SUM(F15:F15)</f>
        <v>0</v>
      </c>
      <c r="G14" s="4">
        <f>SUM(G15:G15)</f>
        <v>0</v>
      </c>
      <c r="H14" s="4"/>
      <c r="I14" s="4"/>
      <c r="J14" s="4"/>
      <c r="K14" s="4"/>
    </row>
    <row r="15" spans="1:21" ht="17.45" customHeight="1" x14ac:dyDescent="0.25">
      <c r="A15" s="39" t="s">
        <v>75</v>
      </c>
      <c r="B15" s="6"/>
      <c r="C15" s="6"/>
      <c r="D15" s="4"/>
      <c r="E15" s="4"/>
      <c r="F15" s="4"/>
      <c r="G15" s="4"/>
      <c r="H15" s="4"/>
      <c r="I15" s="4"/>
      <c r="J15" s="4"/>
      <c r="K15" s="4"/>
    </row>
    <row r="16" spans="1:21" ht="17.45" customHeight="1" x14ac:dyDescent="0.25">
      <c r="A16" s="40" t="s">
        <v>78</v>
      </c>
      <c r="B16" s="4"/>
      <c r="C16" s="48">
        <f>C17+C20+C22</f>
        <v>38908</v>
      </c>
      <c r="D16" s="48">
        <f>D17+D20+D22</f>
        <v>38908</v>
      </c>
      <c r="E16" s="48">
        <f>E17+E20+E22</f>
        <v>0</v>
      </c>
      <c r="F16" s="48">
        <f>F17+F20+F22</f>
        <v>0</v>
      </c>
      <c r="G16" s="4">
        <f>G17+G20+G22</f>
        <v>0</v>
      </c>
      <c r="H16" s="4"/>
      <c r="I16" s="4"/>
      <c r="J16" s="4"/>
      <c r="K16" s="4"/>
    </row>
    <row r="17" spans="1:11" ht="17.45" customHeight="1" x14ac:dyDescent="0.25">
      <c r="A17" s="37" t="s">
        <v>74</v>
      </c>
      <c r="B17" s="4"/>
      <c r="C17" s="48">
        <f>SUM(C18:C19)</f>
        <v>38908</v>
      </c>
      <c r="D17" s="48">
        <f>SUM(D18:D19)</f>
        <v>38908</v>
      </c>
      <c r="E17" s="48">
        <f>SUM(E18:E19)</f>
        <v>0</v>
      </c>
      <c r="F17" s="48">
        <f>SUM(F18:F19)</f>
        <v>0</v>
      </c>
      <c r="G17" s="4">
        <f>SUM(G18:G19)</f>
        <v>0</v>
      </c>
      <c r="H17" s="4"/>
      <c r="I17" s="4"/>
      <c r="J17" s="4"/>
      <c r="K17" s="4"/>
    </row>
    <row r="18" spans="1:11" ht="33" x14ac:dyDescent="0.25">
      <c r="A18" s="46" t="s">
        <v>82</v>
      </c>
      <c r="B18" s="46" t="s">
        <v>81</v>
      </c>
      <c r="C18" s="44">
        <f>D18+E18</f>
        <v>38908</v>
      </c>
      <c r="D18" s="44">
        <v>38908</v>
      </c>
      <c r="E18" s="44">
        <v>0</v>
      </c>
      <c r="F18" s="44"/>
      <c r="G18" s="4"/>
      <c r="H18" s="4"/>
      <c r="I18" s="4"/>
      <c r="J18" s="4"/>
      <c r="K18" s="4"/>
    </row>
    <row r="19" spans="1:11" ht="14.1" customHeight="1" x14ac:dyDescent="0.25">
      <c r="A19" s="38" t="s">
        <v>11</v>
      </c>
      <c r="B19" s="4"/>
      <c r="C19" s="4"/>
      <c r="D19" s="4"/>
      <c r="E19" s="4"/>
      <c r="F19" s="4"/>
      <c r="G19" s="4"/>
      <c r="H19" s="4"/>
      <c r="I19" s="4"/>
      <c r="J19" s="4"/>
      <c r="K19" s="4"/>
    </row>
    <row r="20" spans="1:11" ht="17.45" customHeight="1" x14ac:dyDescent="0.25">
      <c r="A20" s="37" t="s">
        <v>76</v>
      </c>
      <c r="B20" s="4"/>
      <c r="C20" s="4">
        <f>SUM(C21:C21)</f>
        <v>0</v>
      </c>
      <c r="D20" s="4">
        <f>SUM(D21:D21)</f>
        <v>0</v>
      </c>
      <c r="E20" s="4">
        <f>SUM(E21:E21)</f>
        <v>0</v>
      </c>
      <c r="F20" s="4">
        <f>SUM(F21:F21)</f>
        <v>0</v>
      </c>
      <c r="G20" s="4">
        <f>SUM(G21:G21)</f>
        <v>0</v>
      </c>
      <c r="H20" s="4"/>
      <c r="I20" s="4"/>
      <c r="J20" s="4"/>
      <c r="K20" s="4"/>
    </row>
    <row r="21" spans="1:11" ht="17.45" customHeight="1" x14ac:dyDescent="0.25">
      <c r="A21" s="38" t="s">
        <v>75</v>
      </c>
      <c r="B21" s="4"/>
      <c r="C21" s="4"/>
      <c r="D21" s="4"/>
      <c r="E21" s="4"/>
      <c r="F21" s="4"/>
      <c r="G21" s="4"/>
      <c r="H21" s="4"/>
      <c r="I21" s="4"/>
      <c r="J21" s="4"/>
      <c r="K21" s="4"/>
    </row>
    <row r="22" spans="1:11" ht="17.45" customHeight="1" x14ac:dyDescent="0.25">
      <c r="A22" s="37" t="s">
        <v>77</v>
      </c>
      <c r="B22" s="4"/>
      <c r="C22" s="4">
        <f>SUM(C23:C23)</f>
        <v>0</v>
      </c>
      <c r="D22" s="4">
        <f>SUM(D23:D23)</f>
        <v>0</v>
      </c>
      <c r="E22" s="4">
        <f>SUM(E23:E23)</f>
        <v>0</v>
      </c>
      <c r="F22" s="4">
        <f>SUM(F23:F23)</f>
        <v>0</v>
      </c>
      <c r="G22" s="4">
        <f>SUM(G23:G23)</f>
        <v>0</v>
      </c>
      <c r="H22" s="4"/>
      <c r="I22" s="4"/>
      <c r="J22" s="4"/>
      <c r="K22" s="4"/>
    </row>
    <row r="23" spans="1:11" ht="17.45" customHeight="1" x14ac:dyDescent="0.25">
      <c r="A23" s="38" t="s">
        <v>75</v>
      </c>
      <c r="B23" s="4"/>
      <c r="C23" s="4"/>
      <c r="D23" s="4"/>
      <c r="E23" s="4"/>
      <c r="F23" s="4"/>
      <c r="G23" s="4"/>
      <c r="H23" s="4"/>
      <c r="I23" s="4"/>
      <c r="J23" s="4"/>
      <c r="K23" s="4"/>
    </row>
    <row r="24" spans="1:11" s="7" customFormat="1" ht="17.45" customHeight="1" x14ac:dyDescent="0.25">
      <c r="A24" s="36" t="s">
        <v>79</v>
      </c>
      <c r="B24" s="6"/>
      <c r="C24" s="48">
        <f>C25+C28+C31</f>
        <v>10069</v>
      </c>
      <c r="D24" s="48">
        <f>D25+D28+D31</f>
        <v>10069</v>
      </c>
      <c r="E24" s="48">
        <f>E25+E28+E31</f>
        <v>0</v>
      </c>
      <c r="F24" s="48">
        <f>F25+F28+F31</f>
        <v>0</v>
      </c>
      <c r="G24" s="6">
        <f>G25+G28+G31</f>
        <v>0</v>
      </c>
      <c r="H24" s="6"/>
      <c r="I24" s="6"/>
      <c r="J24" s="6"/>
      <c r="K24" s="6"/>
    </row>
    <row r="25" spans="1:11" s="7" customFormat="1" ht="17.45" customHeight="1" x14ac:dyDescent="0.25">
      <c r="A25" s="5" t="s">
        <v>74</v>
      </c>
      <c r="B25" s="6"/>
      <c r="C25" s="48">
        <f>SUM(C26:C27)</f>
        <v>9069</v>
      </c>
      <c r="D25" s="48">
        <f>SUM(D26:D27)</f>
        <v>9069</v>
      </c>
      <c r="E25" s="48">
        <f>SUM(E26:E27)</f>
        <v>0</v>
      </c>
      <c r="F25" s="48">
        <f>SUM(F26:F27)</f>
        <v>0</v>
      </c>
      <c r="G25" s="6">
        <f>SUM(G26:G27)</f>
        <v>0</v>
      </c>
      <c r="H25" s="6"/>
      <c r="I25" s="6"/>
      <c r="J25" s="6"/>
      <c r="K25" s="6"/>
    </row>
    <row r="26" spans="1:11" s="7" customFormat="1" ht="33" x14ac:dyDescent="0.25">
      <c r="A26" s="47" t="s">
        <v>83</v>
      </c>
      <c r="B26" s="46" t="s">
        <v>84</v>
      </c>
      <c r="C26" s="44">
        <f>D26+E26</f>
        <v>9069</v>
      </c>
      <c r="D26" s="44">
        <v>9069</v>
      </c>
      <c r="E26" s="44">
        <v>0</v>
      </c>
      <c r="F26" s="44"/>
      <c r="G26" s="6"/>
      <c r="H26" s="6"/>
      <c r="I26" s="6"/>
      <c r="J26" s="6"/>
      <c r="K26" s="6"/>
    </row>
    <row r="27" spans="1:11" s="7" customFormat="1" ht="17.45" customHeight="1" x14ac:dyDescent="0.25">
      <c r="A27" s="39" t="s">
        <v>11</v>
      </c>
      <c r="B27" s="6"/>
      <c r="C27" s="6"/>
      <c r="D27" s="6"/>
      <c r="E27" s="6"/>
      <c r="F27" s="6"/>
      <c r="G27" s="6"/>
      <c r="H27" s="6"/>
      <c r="I27" s="6"/>
      <c r="J27" s="6"/>
      <c r="K27" s="6"/>
    </row>
    <row r="28" spans="1:11" s="7" customFormat="1" ht="17.45" customHeight="1" x14ac:dyDescent="0.25">
      <c r="A28" s="5" t="s">
        <v>76</v>
      </c>
      <c r="B28" s="6"/>
      <c r="C28" s="6">
        <f>SUM(C29:C30)</f>
        <v>0</v>
      </c>
      <c r="D28" s="6">
        <f>SUM(D29:D30)</f>
        <v>0</v>
      </c>
      <c r="E28" s="6">
        <f>SUM(E29:E30)</f>
        <v>0</v>
      </c>
      <c r="F28" s="6">
        <f>SUM(F29:F30)</f>
        <v>0</v>
      </c>
      <c r="G28" s="6">
        <f>SUM(G29:G30)</f>
        <v>0</v>
      </c>
      <c r="H28" s="6"/>
      <c r="I28" s="6"/>
      <c r="J28" s="6"/>
      <c r="K28" s="6"/>
    </row>
    <row r="29" spans="1:11" s="7" customFormat="1" ht="17.45" customHeight="1" x14ac:dyDescent="0.25">
      <c r="A29" s="39" t="s">
        <v>75</v>
      </c>
      <c r="B29" s="6"/>
      <c r="C29" s="6"/>
      <c r="D29" s="6"/>
      <c r="E29" s="6"/>
      <c r="F29" s="6"/>
      <c r="G29" s="6"/>
      <c r="H29" s="6"/>
      <c r="I29" s="6"/>
      <c r="J29" s="6"/>
      <c r="K29" s="6"/>
    </row>
    <row r="30" spans="1:11" s="7" customFormat="1" ht="15" customHeight="1" x14ac:dyDescent="0.25">
      <c r="A30" s="39" t="s">
        <v>11</v>
      </c>
      <c r="B30" s="6"/>
      <c r="C30" s="6"/>
      <c r="D30" s="6"/>
      <c r="E30" s="6"/>
      <c r="F30" s="6"/>
      <c r="G30" s="6"/>
      <c r="H30" s="6"/>
      <c r="I30" s="6"/>
      <c r="J30" s="6"/>
      <c r="K30" s="6"/>
    </row>
    <row r="31" spans="1:11" s="7" customFormat="1" ht="17.45" customHeight="1" x14ac:dyDescent="0.25">
      <c r="A31" s="5" t="s">
        <v>77</v>
      </c>
      <c r="B31" s="6"/>
      <c r="C31" s="48">
        <f>SUM(C32:C33)</f>
        <v>1000</v>
      </c>
      <c r="D31" s="48">
        <f>SUM(D32:D33)</f>
        <v>1000</v>
      </c>
      <c r="E31" s="48">
        <f>SUM(E32:E33)</f>
        <v>0</v>
      </c>
      <c r="F31" s="48">
        <f>SUM(F32:F33)</f>
        <v>0</v>
      </c>
      <c r="G31" s="6">
        <f>SUM(G32:G33)</f>
        <v>0</v>
      </c>
      <c r="H31" s="6"/>
      <c r="I31" s="6"/>
      <c r="J31" s="6"/>
      <c r="K31" s="6"/>
    </row>
    <row r="32" spans="1:11" s="7" customFormat="1" ht="33" x14ac:dyDescent="0.25">
      <c r="A32" s="47" t="s">
        <v>85</v>
      </c>
      <c r="B32" s="46" t="s">
        <v>86</v>
      </c>
      <c r="C32" s="44">
        <f>D32+E32</f>
        <v>1000</v>
      </c>
      <c r="D32" s="44">
        <v>1000</v>
      </c>
      <c r="E32" s="44">
        <v>0</v>
      </c>
      <c r="F32" s="44"/>
      <c r="G32" s="6"/>
      <c r="H32" s="6"/>
      <c r="I32" s="6"/>
      <c r="J32" s="6"/>
      <c r="K32" s="6"/>
    </row>
    <row r="33" spans="1:11" s="7" customFormat="1" ht="14.1" customHeight="1" x14ac:dyDescent="0.25">
      <c r="A33" s="39" t="s">
        <v>11</v>
      </c>
      <c r="B33" s="6"/>
      <c r="C33" s="6"/>
      <c r="D33" s="6"/>
      <c r="E33" s="6"/>
      <c r="F33" s="6"/>
      <c r="G33" s="6"/>
      <c r="H33" s="6"/>
      <c r="I33" s="6"/>
      <c r="J33" s="6"/>
      <c r="K33" s="6"/>
    </row>
    <row r="34" spans="1:11" s="7" customFormat="1" ht="21" customHeight="1" x14ac:dyDescent="0.25">
      <c r="A34" s="41" t="s">
        <v>14</v>
      </c>
      <c r="K34" s="42"/>
    </row>
    <row r="35" spans="1:11" s="7" customFormat="1" ht="18" customHeight="1" x14ac:dyDescent="0.25">
      <c r="A35" s="41" t="s">
        <v>80</v>
      </c>
      <c r="K35" s="43"/>
    </row>
  </sheetData>
  <mergeCells count="14">
    <mergeCell ref="G5:G6"/>
    <mergeCell ref="H5:H6"/>
    <mergeCell ref="I5:I6"/>
    <mergeCell ref="J5:J6"/>
    <mergeCell ref="A1:K1"/>
    <mergeCell ref="A2:K2"/>
    <mergeCell ref="C3:G3"/>
    <mergeCell ref="A4:A6"/>
    <mergeCell ref="B4:B6"/>
    <mergeCell ref="C4:G4"/>
    <mergeCell ref="H4:J4"/>
    <mergeCell ref="K4:K6"/>
    <mergeCell ref="C5:E5"/>
    <mergeCell ref="F5:F6"/>
  </mergeCells>
  <phoneticPr fontId="11" type="noConversion"/>
  <printOptions horizontalCentered="1"/>
  <pageMargins left="0.11811023622047244" right="0.31535433070866137" top="0.68897637795275579" bottom="0.49173228346456688" header="0.39370078740157477" footer="0.19645669291338583"/>
  <pageSetup paperSize="9" scale="75"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民間4</vt:lpstr>
      <vt:lpstr>專款專用5</vt:lpstr>
      <vt:lpstr>指定用途6</vt:lpstr>
      <vt:lpstr>水利經費7</vt:lpstr>
      <vt:lpstr>水利經費7!Print_Area</vt:lpstr>
      <vt:lpstr>民間4!Print_Area</vt:lpstr>
      <vt:lpstr>指定用途6!Print_Area</vt:lpstr>
      <vt:lpstr>專款專用5!Print_Area</vt:lpstr>
      <vt:lpstr>民間4!Print_Titles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李怡潔</cp:lastModifiedBy>
  <cp:revision>2</cp:revision>
  <cp:lastPrinted>2019-07-18T04:14:56Z</cp:lastPrinted>
  <dcterms:created xsi:type="dcterms:W3CDTF">2001-01-31T14:15:04Z</dcterms:created>
  <dcterms:modified xsi:type="dcterms:W3CDTF">2019-07-19T05:43:02Z</dcterms:modified>
</cp:coreProperties>
</file>