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iyun1993\通報、專題、性別指標\性別指標\111年性別統計圖像\統計指標\"/>
    </mc:Choice>
  </mc:AlternateContent>
  <bookViews>
    <workbookView xWindow="-120" yWindow="-120" windowWidth="29040" windowHeight="15840"/>
  </bookViews>
  <sheets>
    <sheet name="統計資料" sheetId="1" r:id="rId1"/>
  </sheets>
  <definedNames>
    <definedName name="_xlnm.Print_Area" localSheetId="0">統計資料!$A$1:$N$159</definedName>
    <definedName name="_xlnm.Print_Titles" localSheetId="0">統計資料!$2:$5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I40" i="1" l="1"/>
  <c r="I39" i="1"/>
  <c r="I38" i="1"/>
  <c r="I37" i="1"/>
  <c r="I36" i="1"/>
  <c r="I35" i="1"/>
  <c r="D122" i="1" l="1"/>
  <c r="E122" i="1"/>
  <c r="D123" i="1"/>
  <c r="E123" i="1"/>
  <c r="D124" i="1"/>
  <c r="E124" i="1"/>
</calcChain>
</file>

<file path=xl/sharedStrings.xml><?xml version="1.0" encoding="utf-8"?>
<sst xmlns="http://schemas.openxmlformats.org/spreadsheetml/2006/main" count="349" uniqueCount="193">
  <si>
    <t>單位</t>
    <phoneticPr fontId="20" type="noConversion"/>
  </si>
  <si>
    <t>男性</t>
    <phoneticPr fontId="20" type="noConversion"/>
  </si>
  <si>
    <t>女性</t>
    <phoneticPr fontId="20" type="noConversion"/>
  </si>
  <si>
    <t>縣長選舉投票率</t>
    <phoneticPr fontId="20" type="noConversion"/>
  </si>
  <si>
    <t>現有區域立法委員人數</t>
    <phoneticPr fontId="20" type="noConversion"/>
  </si>
  <si>
    <t>人</t>
    <phoneticPr fontId="20" type="noConversion"/>
  </si>
  <si>
    <t>二、就業、經濟與福利</t>
    <phoneticPr fontId="20" type="noConversion"/>
  </si>
  <si>
    <t>勞動力參與率</t>
    <phoneticPr fontId="20" type="noConversion"/>
  </si>
  <si>
    <t>　國中及以下</t>
    <phoneticPr fontId="20" type="noConversion"/>
  </si>
  <si>
    <t>　大專及以上</t>
    <phoneticPr fontId="20" type="noConversion"/>
  </si>
  <si>
    <t>就業人口</t>
    <phoneticPr fontId="20" type="noConversion"/>
  </si>
  <si>
    <t>失業率</t>
    <phoneticPr fontId="20" type="noConversion"/>
  </si>
  <si>
    <t>產業及社福外籍勞工人數</t>
    <phoneticPr fontId="20" type="noConversion"/>
  </si>
  <si>
    <t>低收入戶</t>
    <phoneticPr fontId="20" type="noConversion"/>
  </si>
  <si>
    <t>　人數</t>
    <phoneticPr fontId="20" type="noConversion"/>
  </si>
  <si>
    <t>原住民低收入戶</t>
    <phoneticPr fontId="20" type="noConversion"/>
  </si>
  <si>
    <t>…</t>
    <phoneticPr fontId="20" type="noConversion"/>
  </si>
  <si>
    <t>農民健康保險被保險人數</t>
    <phoneticPr fontId="20" type="noConversion"/>
  </si>
  <si>
    <t>勞工保險被保險人數</t>
    <phoneticPr fontId="20" type="noConversion"/>
  </si>
  <si>
    <t>老農福利津貼核付人數</t>
    <phoneticPr fontId="20" type="noConversion"/>
  </si>
  <si>
    <t>定額進用身心障礙者實際進用人數</t>
    <phoneticPr fontId="20" type="noConversion"/>
  </si>
  <si>
    <t>身心障礙學生教育補助人數</t>
    <phoneticPr fontId="20" type="noConversion"/>
  </si>
  <si>
    <t>中低收入老人生活津貼發放人數</t>
    <phoneticPr fontId="20" type="noConversion"/>
  </si>
  <si>
    <t>中低收入老人特別照顧津貼受照顧人次</t>
    <phoneticPr fontId="20" type="noConversion"/>
  </si>
  <si>
    <t>社會福利志願服務志工人數</t>
    <phoneticPr fontId="20" type="noConversion"/>
  </si>
  <si>
    <t>人口年齡結構</t>
    <phoneticPr fontId="20" type="noConversion"/>
  </si>
  <si>
    <t>　青壯年人口比率</t>
    <phoneticPr fontId="20" type="noConversion"/>
  </si>
  <si>
    <t>　老年人口比率</t>
    <phoneticPr fontId="20" type="noConversion"/>
  </si>
  <si>
    <t>出生登記數</t>
    <phoneticPr fontId="20" type="noConversion"/>
  </si>
  <si>
    <t>粗出生率</t>
    <phoneticPr fontId="20" type="noConversion"/>
  </si>
  <si>
    <t>死亡登記數</t>
    <phoneticPr fontId="20" type="noConversion"/>
  </si>
  <si>
    <t>粗死亡率</t>
    <phoneticPr fontId="20" type="noConversion"/>
  </si>
  <si>
    <t>遷入數</t>
    <phoneticPr fontId="20" type="noConversion"/>
  </si>
  <si>
    <t>遷出數</t>
    <phoneticPr fontId="20" type="noConversion"/>
  </si>
  <si>
    <t>　未婚</t>
    <phoneticPr fontId="20" type="noConversion"/>
  </si>
  <si>
    <t>　有偶</t>
    <phoneticPr fontId="20" type="noConversion"/>
  </si>
  <si>
    <t>　離婚</t>
    <phoneticPr fontId="20" type="noConversion"/>
  </si>
  <si>
    <t>　喪偶</t>
    <phoneticPr fontId="20" type="noConversion"/>
  </si>
  <si>
    <t>原住民人口數</t>
    <phoneticPr fontId="20" type="noConversion"/>
  </si>
  <si>
    <t>　平地原住民</t>
    <phoneticPr fontId="20" type="noConversion"/>
  </si>
  <si>
    <t>　山地原住民</t>
    <phoneticPr fontId="20" type="noConversion"/>
  </si>
  <si>
    <t>　國小</t>
    <phoneticPr fontId="20" type="noConversion"/>
  </si>
  <si>
    <t>　國中</t>
    <phoneticPr fontId="20" type="noConversion"/>
  </si>
  <si>
    <t>新移民子女就讀國中小學生人數</t>
    <phoneticPr fontId="20" type="noConversion"/>
  </si>
  <si>
    <t>原住民中輟生人數</t>
    <phoneticPr fontId="20" type="noConversion"/>
  </si>
  <si>
    <t>幼兒園教保服務人員人數</t>
    <phoneticPr fontId="20" type="noConversion"/>
  </si>
  <si>
    <t>原住民學生人數</t>
    <phoneticPr fontId="20" type="noConversion"/>
  </si>
  <si>
    <t>特教學校學生數</t>
    <phoneticPr fontId="20" type="noConversion"/>
  </si>
  <si>
    <t>全般刑案嫌疑犯人數</t>
    <phoneticPr fontId="20" type="noConversion"/>
  </si>
  <si>
    <t>全般刑案被害人數</t>
    <phoneticPr fontId="20" type="noConversion"/>
  </si>
  <si>
    <t>　發生數</t>
    <phoneticPr fontId="20" type="noConversion"/>
  </si>
  <si>
    <t>火災人員傷亡情形</t>
    <phoneticPr fontId="20" type="noConversion"/>
  </si>
  <si>
    <t>　死亡數</t>
    <phoneticPr fontId="20" type="noConversion"/>
  </si>
  <si>
    <t>　受傷數</t>
    <phoneticPr fontId="20" type="noConversion"/>
  </si>
  <si>
    <t>消防人力</t>
    <phoneticPr fontId="20" type="noConversion"/>
  </si>
  <si>
    <t>零歲平均餘命</t>
    <phoneticPr fontId="20" type="noConversion"/>
  </si>
  <si>
    <t>身心障礙福利服務機構實際安置服務人數</t>
    <phoneticPr fontId="20" type="noConversion"/>
  </si>
  <si>
    <t>長期照護、養護及安養機構實際進住人數</t>
    <phoneticPr fontId="20" type="noConversion"/>
  </si>
  <si>
    <t>　失智老人</t>
    <phoneticPr fontId="20" type="noConversion"/>
  </si>
  <si>
    <t>　失能老人</t>
    <phoneticPr fontId="20" type="noConversion"/>
  </si>
  <si>
    <t>環保志義工人數</t>
    <phoneticPr fontId="20" type="noConversion"/>
  </si>
  <si>
    <t>現有列管公廁之廁所個數</t>
    <phoneticPr fontId="20" type="noConversion"/>
  </si>
  <si>
    <t>個</t>
    <phoneticPr fontId="20" type="noConversion"/>
  </si>
  <si>
    <t>環保人員數</t>
    <phoneticPr fontId="20" type="noConversion"/>
  </si>
  <si>
    <t>身心障礙者生活補助人次</t>
    <phoneticPr fontId="20" type="noConversion"/>
  </si>
  <si>
    <t>…</t>
    <phoneticPr fontId="19" type="noConversion"/>
  </si>
  <si>
    <t>勞動力人口</t>
    <phoneticPr fontId="20" type="noConversion"/>
  </si>
  <si>
    <t>身心障礙人數</t>
    <phoneticPr fontId="20" type="noConversion"/>
  </si>
  <si>
    <t>戶籍登記人口數</t>
    <phoneticPr fontId="20" type="noConversion"/>
  </si>
  <si>
    <t>人口增加率</t>
    <phoneticPr fontId="20" type="noConversion"/>
  </si>
  <si>
    <t>　幼年人口比率</t>
    <phoneticPr fontId="20" type="noConversion"/>
  </si>
  <si>
    <t>各級學校學生數</t>
    <phoneticPr fontId="20" type="noConversion"/>
  </si>
  <si>
    <t>各級學校教師數</t>
    <phoneticPr fontId="20" type="noConversion"/>
  </si>
  <si>
    <t>中輟生人數</t>
    <phoneticPr fontId="20" type="noConversion"/>
  </si>
  <si>
    <t>失蹤人口</t>
    <phoneticPr fontId="20" type="noConversion"/>
  </si>
  <si>
    <t>死亡年齡</t>
    <phoneticPr fontId="20" type="noConversion"/>
  </si>
  <si>
    <r>
      <t>　高中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職</t>
    </r>
    <r>
      <rPr>
        <sz val="12"/>
        <rFont val="Times New Roman"/>
        <family val="1"/>
      </rPr>
      <t>)</t>
    </r>
    <phoneticPr fontId="20" type="noConversion"/>
  </si>
  <si>
    <r>
      <t>現有公司登記家數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負責人性別</t>
    </r>
    <r>
      <rPr>
        <sz val="12"/>
        <rFont val="Times New Roman"/>
        <family val="1"/>
      </rPr>
      <t>)</t>
    </r>
    <phoneticPr fontId="20" type="noConversion"/>
  </si>
  <si>
    <r>
      <t>　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戶長性別</t>
    </r>
    <r>
      <rPr>
        <sz val="12"/>
        <rFont val="Times New Roman"/>
        <family val="1"/>
      </rPr>
      <t>)</t>
    </r>
    <phoneticPr fontId="20" type="noConversion"/>
  </si>
  <si>
    <r>
      <t>特殊境遇家庭戶數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家長性別</t>
    </r>
    <r>
      <rPr>
        <sz val="12"/>
        <rFont val="Times New Roman"/>
        <family val="1"/>
      </rPr>
      <t>)</t>
    </r>
    <phoneticPr fontId="20" type="noConversion"/>
  </si>
  <si>
    <r>
      <t>15</t>
    </r>
    <r>
      <rPr>
        <sz val="12"/>
        <rFont val="標楷體"/>
        <family val="4"/>
        <charset val="136"/>
      </rPr>
      <t>歲以上婚姻結構</t>
    </r>
    <phoneticPr fontId="20" type="noConversion"/>
  </si>
  <si>
    <r>
      <t>外籍配偶與大陸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含港澳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配偶人數</t>
    </r>
    <phoneticPr fontId="20" type="noConversion"/>
  </si>
  <si>
    <r>
      <t>死亡率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所有死亡原因</t>
    </r>
    <r>
      <rPr>
        <sz val="12"/>
        <rFont val="Times New Roman"/>
        <family val="1"/>
      </rPr>
      <t>)</t>
    </r>
    <phoneticPr fontId="20" type="noConversion"/>
  </si>
  <si>
    <r>
      <rPr>
        <sz val="12"/>
        <rFont val="標楷體"/>
        <family val="4"/>
        <charset val="136"/>
      </rPr>
      <t>人</t>
    </r>
    <phoneticPr fontId="20" type="noConversion"/>
  </si>
  <si>
    <r>
      <rPr>
        <sz val="12"/>
        <rFont val="標楷體"/>
        <family val="4"/>
        <charset val="136"/>
      </rPr>
      <t>百分比</t>
    </r>
    <phoneticPr fontId="20" type="noConversion"/>
  </si>
  <si>
    <r>
      <rPr>
        <sz val="12"/>
        <rFont val="標楷體"/>
        <family val="4"/>
        <charset val="136"/>
      </rPr>
      <t>千分比</t>
    </r>
    <phoneticPr fontId="20" type="noConversion"/>
  </si>
  <si>
    <t>幼兒園幼生數</t>
    <phoneticPr fontId="20" type="noConversion"/>
  </si>
  <si>
    <t>指標項目</t>
    <phoneticPr fontId="20" type="noConversion"/>
  </si>
  <si>
    <t>少年嫌疑犯人數</t>
    <phoneticPr fontId="20" type="noConversion"/>
  </si>
  <si>
    <t>兒童嫌疑犯人數</t>
    <phoneticPr fontId="20" type="noConversion"/>
  </si>
  <si>
    <t>違反家庭暴力罪嫌疑犯人數</t>
    <phoneticPr fontId="20" type="noConversion"/>
  </si>
  <si>
    <t>性侵害被害人數</t>
    <phoneticPr fontId="20" type="noConversion"/>
  </si>
  <si>
    <t>搶奪案被害人數</t>
    <phoneticPr fontId="20" type="noConversion"/>
  </si>
  <si>
    <t>　平均數</t>
    <phoneticPr fontId="20" type="noConversion"/>
  </si>
  <si>
    <t>　中位數</t>
    <phoneticPr fontId="20" type="noConversion"/>
  </si>
  <si>
    <t>癌症死亡年齡</t>
    <phoneticPr fontId="20" type="noConversion"/>
  </si>
  <si>
    <t>　平均數</t>
    <phoneticPr fontId="20" type="noConversion"/>
  </si>
  <si>
    <r>
      <t>惡性腫瘤死亡率</t>
    </r>
    <r>
      <rPr>
        <sz val="12"/>
        <color indexed="10"/>
        <rFont val="Times New Roman"/>
        <family val="1"/>
      </rPr>
      <t/>
    </r>
    <phoneticPr fontId="20" type="noConversion"/>
  </si>
  <si>
    <r>
      <t>事故傷害死亡率</t>
    </r>
    <r>
      <rPr>
        <sz val="12"/>
        <color indexed="10"/>
        <rFont val="Times New Roman"/>
        <family val="1"/>
      </rPr>
      <t/>
    </r>
    <phoneticPr fontId="20" type="noConversion"/>
  </si>
  <si>
    <r>
      <t>蓄意自我傷害(自殺)死亡率</t>
    </r>
    <r>
      <rPr>
        <sz val="12"/>
        <color indexed="10"/>
        <rFont val="Times New Roman"/>
        <family val="1"/>
      </rPr>
      <t/>
    </r>
    <phoneticPr fontId="20" type="noConversion"/>
  </si>
  <si>
    <t>嬰兒死亡人數</t>
    <phoneticPr fontId="20" type="noConversion"/>
  </si>
  <si>
    <t>現有縣議員人數</t>
    <phoneticPr fontId="20" type="noConversion"/>
  </si>
  <si>
    <t>年底公教人員數</t>
    <phoneticPr fontId="20" type="noConversion"/>
  </si>
  <si>
    <t>裸視視力不良學生數</t>
    <phoneticPr fontId="20" type="noConversion"/>
  </si>
  <si>
    <t>一、權力、決策與影響力</t>
    <phoneticPr fontId="20" type="noConversion"/>
  </si>
  <si>
    <t>千分比</t>
    <phoneticPr fontId="20" type="noConversion"/>
  </si>
  <si>
    <t>列冊需關懷之獨居老人人數</t>
    <phoneticPr fontId="20" type="noConversion"/>
  </si>
  <si>
    <t>人</t>
    <phoneticPr fontId="20" type="noConversion"/>
  </si>
  <si>
    <t>結婚人數按原屬國籍分</t>
    <phoneticPr fontId="20" type="noConversion"/>
  </si>
  <si>
    <t>…</t>
    <phoneticPr fontId="20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</si>
  <si>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標楷體"/>
        <family val="4"/>
        <charset val="136"/>
      </rPr>
      <t/>
    </r>
    <phoneticPr fontId="19" type="noConversion"/>
  </si>
  <si>
    <t>村里長候選人人數</t>
    <phoneticPr fontId="20" type="noConversion"/>
  </si>
  <si>
    <t>村里長當選人人數</t>
    <phoneticPr fontId="20" type="noConversion"/>
  </si>
  <si>
    <t>營利事業家數－按負責人、代表人或管理人性別</t>
    <phoneticPr fontId="20" type="noConversion"/>
  </si>
  <si>
    <t xml:space="preserve">    本國籍</t>
    <phoneticPr fontId="20" type="noConversion"/>
  </si>
  <si>
    <t xml:space="preserve">    大陸、港澳地區</t>
    <phoneticPr fontId="20" type="noConversion"/>
  </si>
  <si>
    <t xml:space="preserve">    外國籍</t>
    <phoneticPr fontId="20" type="noConversion"/>
  </si>
  <si>
    <t>初婚率</t>
    <phoneticPr fontId="20" type="noConversion"/>
  </si>
  <si>
    <t>有偶人口離婚率</t>
    <phoneticPr fontId="20" type="noConversion"/>
  </si>
  <si>
    <t>再婚率</t>
    <phoneticPr fontId="20" type="noConversion"/>
  </si>
  <si>
    <t>義消人數</t>
    <phoneticPr fontId="20" type="noConversion"/>
  </si>
  <si>
    <t>就保育嬰留職停薪津貼初次核付人數</t>
    <phoneticPr fontId="19" type="noConversion"/>
  </si>
  <si>
    <t xml:space="preserve">  高級中等學校</t>
  </si>
  <si>
    <t>百分比</t>
    <phoneticPr fontId="20" type="noConversion"/>
  </si>
  <si>
    <t>人</t>
    <phoneticPr fontId="20" type="noConversion"/>
  </si>
  <si>
    <t>百分比</t>
    <phoneticPr fontId="19" type="noConversion"/>
  </si>
  <si>
    <t>現有鄉鎮長人數</t>
    <phoneticPr fontId="20" type="noConversion"/>
  </si>
  <si>
    <r>
      <t>附錄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近</t>
    </r>
    <r>
      <rPr>
        <b/>
        <sz val="22"/>
        <rFont val="Times New Roman"/>
        <family val="1"/>
      </rPr>
      <t>5</t>
    </r>
    <r>
      <rPr>
        <b/>
        <sz val="22"/>
        <rFont val="標楷體"/>
        <family val="4"/>
        <charset val="136"/>
      </rPr>
      <t>年性別統計指標概況</t>
    </r>
    <phoneticPr fontId="20" type="noConversion"/>
  </si>
  <si>
    <r>
      <t>十五歲以上人口識字率</t>
    </r>
    <r>
      <rPr>
        <sz val="12"/>
        <color indexed="8"/>
        <rFont val="Times New Roman"/>
        <family val="1"/>
      </rPr>
      <t xml:space="preserve"> </t>
    </r>
    <phoneticPr fontId="19" type="noConversion"/>
  </si>
  <si>
    <t>　尋獲數</t>
    <phoneticPr fontId="20" type="noConversion"/>
  </si>
  <si>
    <t>長期照顧十年計畫補助日間照顧服務個案人數</t>
    <phoneticPr fontId="20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</si>
  <si>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標楷體"/>
        <family val="4"/>
        <charset val="136"/>
      </rPr>
      <t/>
    </r>
    <phoneticPr fontId="19" type="noConversion"/>
  </si>
  <si>
    <t>…</t>
    <phoneticPr fontId="20" type="noConversion"/>
  </si>
  <si>
    <t>房屋稅開徵戶數比率</t>
    <phoneticPr fontId="20" type="noConversion"/>
  </si>
  <si>
    <t>房屋稅開徵面積比率</t>
    <phoneticPr fontId="20" type="noConversion"/>
  </si>
  <si>
    <t>房屋稅開徵現值比率</t>
    <phoneticPr fontId="20" type="noConversion"/>
  </si>
  <si>
    <t>地價稅開徵戶數比率</t>
    <phoneticPr fontId="20" type="noConversion"/>
  </si>
  <si>
    <t>地價稅開徵面積比率</t>
    <phoneticPr fontId="20" type="noConversion"/>
  </si>
  <si>
    <t>地價稅開徵地價比率</t>
    <phoneticPr fontId="20" type="noConversion"/>
  </si>
  <si>
    <r>
      <t>108</t>
    </r>
    <r>
      <rPr>
        <sz val="12"/>
        <rFont val="細明體"/>
        <family val="3"/>
        <charset val="136"/>
      </rPr>
      <t>年</t>
    </r>
    <r>
      <rPr>
        <sz val="12"/>
        <rFont val="標楷體"/>
        <family val="4"/>
        <charset val="136"/>
      </rPr>
      <t/>
    </r>
    <phoneticPr fontId="19" type="noConversion"/>
  </si>
  <si>
    <t>首次生產婦女之平均年齡</t>
    <phoneticPr fontId="19" type="noConversion"/>
  </si>
  <si>
    <t>歲</t>
    <phoneticPr fontId="19" type="noConversion"/>
  </si>
  <si>
    <t>18歲以上人口的吸菸率</t>
    <phoneticPr fontId="19" type="noConversion"/>
  </si>
  <si>
    <t>旅行業從業人員</t>
    <phoneticPr fontId="19" type="noConversion"/>
  </si>
  <si>
    <t>人</t>
    <phoneticPr fontId="19" type="noConversion"/>
  </si>
  <si>
    <r>
      <t>15</t>
    </r>
    <r>
      <rPr>
        <sz val="11"/>
        <color indexed="8"/>
        <rFont val="標楷體"/>
        <family val="4"/>
        <charset val="136"/>
      </rPr>
      <t>歲以上戶籍人口教育程度結構比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標楷體"/>
        <family val="4"/>
        <charset val="136"/>
      </rPr>
      <t>大專及以上</t>
    </r>
    <phoneticPr fontId="19" type="noConversion"/>
  </si>
  <si>
    <r>
      <t>109</t>
    </r>
    <r>
      <rPr>
        <sz val="12"/>
        <rFont val="細明體"/>
        <family val="3"/>
        <charset val="136"/>
      </rPr>
      <t>年</t>
    </r>
    <r>
      <rPr>
        <sz val="12"/>
        <rFont val="標楷體"/>
        <family val="4"/>
        <charset val="136"/>
      </rPr>
      <t/>
    </r>
    <phoneticPr fontId="19" type="noConversion"/>
  </si>
  <si>
    <t>社區發展協會理事長人數</t>
    <phoneticPr fontId="20" type="noConversion"/>
  </si>
  <si>
    <t>調解委員會委員人數</t>
    <phoneticPr fontId="20" type="noConversion"/>
  </si>
  <si>
    <t>千人</t>
    <phoneticPr fontId="20" type="noConversion"/>
  </si>
  <si>
    <t>家</t>
    <phoneticPr fontId="20" type="noConversion"/>
  </si>
  <si>
    <t>戶</t>
    <phoneticPr fontId="20" type="noConversion"/>
  </si>
  <si>
    <t>人次</t>
    <phoneticPr fontId="20" type="noConversion"/>
  </si>
  <si>
    <t>社區大學學員數</t>
    <phoneticPr fontId="20" type="noConversion"/>
  </si>
  <si>
    <t>歲</t>
    <phoneticPr fontId="20" type="noConversion"/>
  </si>
  <si>
    <t>人/
每十萬人</t>
    <phoneticPr fontId="20" type="noConversion"/>
  </si>
  <si>
    <r>
      <t>110</t>
    </r>
    <r>
      <rPr>
        <sz val="12"/>
        <rFont val="細明體"/>
        <family val="3"/>
        <charset val="136"/>
      </rPr>
      <t>年</t>
    </r>
    <r>
      <rPr>
        <sz val="12"/>
        <rFont val="標楷體"/>
        <family val="4"/>
        <charset val="136"/>
      </rPr>
      <t/>
    </r>
    <phoneticPr fontId="19" type="noConversion"/>
  </si>
  <si>
    <t>現有編制內公教人員</t>
    <phoneticPr fontId="20" type="noConversion"/>
  </si>
  <si>
    <t>　簡任（派）公務人員人數</t>
    <phoneticPr fontId="19" type="noConversion"/>
  </si>
  <si>
    <t>　薦任（派）公務人員人數</t>
    <phoneticPr fontId="19" type="noConversion"/>
  </si>
  <si>
    <t>　委任（派）公務人員人數</t>
    <phoneticPr fontId="19" type="noConversion"/>
  </si>
  <si>
    <t>　警察人員人數</t>
    <phoneticPr fontId="19" type="noConversion"/>
  </si>
  <si>
    <t>　醫事人員人數</t>
    <phoneticPr fontId="19" type="noConversion"/>
  </si>
  <si>
    <t>租金補貼戶次</t>
    <phoneticPr fontId="19" type="noConversion"/>
  </si>
  <si>
    <t>戶次</t>
    <phoneticPr fontId="19" type="noConversion"/>
  </si>
  <si>
    <t>三、教育、媒體與文化</t>
    <phoneticPr fontId="20" type="noConversion"/>
  </si>
  <si>
    <t>四、人身安全與司法</t>
    <phoneticPr fontId="20" type="noConversion"/>
  </si>
  <si>
    <t>五、健康、醫療與照顧</t>
    <phoneticPr fontId="20" type="noConversion"/>
  </si>
  <si>
    <t>六、環境、能源與科技</t>
    <phoneticPr fontId="20" type="noConversion"/>
  </si>
  <si>
    <t>查獲酒駕嫌疑犯人數</t>
    <phoneticPr fontId="19" type="noConversion"/>
  </si>
  <si>
    <t>…</t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</si>
  <si>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30.4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</si>
  <si>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30.6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</si>
  <si>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31.5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</si>
  <si>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31.4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</si>
  <si>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14.58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</si>
  <si>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10.96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</si>
  <si>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14.95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</si>
  <si>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11.55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</si>
  <si>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15.39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</si>
  <si>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12.48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</si>
  <si>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66.64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</si>
  <si>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44.78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</si>
  <si>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66.65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</si>
  <si>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14.37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</si>
  <si>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1.41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</si>
  <si>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0.93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</si>
  <si>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0.80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</si>
  <si>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10.86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</si>
  <si>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14.76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</si>
  <si>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11.46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</si>
  <si>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15.17</t>
    </r>
    <phoneticPr fontId="20" type="noConversion"/>
  </si>
  <si>
    <r>
      <rPr>
        <sz val="12"/>
        <color rgb="FF0066FF"/>
        <rFont val="全字庫正宋體"/>
        <family val="1"/>
        <charset val="136"/>
      </rPr>
      <t>ⓡ</t>
    </r>
    <r>
      <rPr>
        <sz val="12"/>
        <color theme="1"/>
        <rFont val="Times New Roman"/>
        <family val="1"/>
      </rPr>
      <t>12.39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</si>
</sst>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;\-&quot;$&quot;#,##0"/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_ "/>
    <numFmt numFmtId="177" formatCode="#,##0_);[Red]\(#,##0\)"/>
    <numFmt numFmtId="178" formatCode="#,##0;\-0;&quot;-&quot;"/>
    <numFmt numFmtId="179" formatCode="0_)"/>
    <numFmt numFmtId="180" formatCode="_(* #,##0_);_(* \(#,##0\);_(* &quot;-&quot;_);_(@_)"/>
    <numFmt numFmtId="181" formatCode="&quot;$&quot;#,##0_);[Red]\(&quot;$&quot;#,##0\)"/>
    <numFmt numFmtId="182" formatCode="0.0_);[Red]\(0.0\)"/>
    <numFmt numFmtId="183" formatCode="0.00_);[Red]\(0.00\)"/>
    <numFmt numFmtId="184" formatCode="#,##0_ "/>
    <numFmt numFmtId="185" formatCode="0_);[Red]\(0\)"/>
    <numFmt numFmtId="186" formatCode="#,##0.00_ "/>
    <numFmt numFmtId="187" formatCode="#,##0.00_);[Red]\(#,##0.00\)"/>
    <numFmt numFmtId="188" formatCode="0.00_ "/>
    <numFmt numFmtId="189" formatCode="0.00;[Red]0.00"/>
    <numFmt numFmtId="190" formatCode="#,##0.0_);[Red]\(#,##0.0\)"/>
    <numFmt numFmtId="191" formatCode="#,##0.0;\-#,##0.0;&quot;－&quot;"/>
  </numFmts>
  <fonts count="6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  <charset val="136"/>
    </font>
    <font>
      <sz val="12"/>
      <color indexed="10"/>
      <name val="Times New Roman"/>
      <family val="1"/>
    </font>
    <font>
      <sz val="1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b/>
      <sz val="22"/>
      <name val="標楷體"/>
      <family val="4"/>
      <charset val="136"/>
    </font>
    <font>
      <sz val="11"/>
      <color indexed="8"/>
      <name val="微軟正黑體"/>
      <family val="2"/>
      <charset val="136"/>
    </font>
    <font>
      <b/>
      <sz val="12"/>
      <name val="Helvetica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name val="Courier"/>
      <family val="3"/>
    </font>
    <font>
      <sz val="11"/>
      <color indexed="17"/>
      <name val="微軟正黑體"/>
      <family val="2"/>
      <charset val="136"/>
    </font>
    <font>
      <u/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  <font>
      <sz val="11"/>
      <color indexed="20"/>
      <name val="微軟正黑體"/>
      <family val="2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2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8"/>
      <name val="Arial"/>
      <family val="2"/>
    </font>
    <font>
      <b/>
      <sz val="12"/>
      <name val="Arial"/>
      <family val="2"/>
    </font>
    <font>
      <u/>
      <sz val="12"/>
      <color theme="10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0.5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11"/>
      <color theme="1"/>
      <name val="標楷體"/>
      <family val="4"/>
      <charset val="136"/>
    </font>
    <font>
      <sz val="12"/>
      <color theme="1"/>
      <name val="Times New Roman"/>
      <family val="1"/>
      <charset val="129"/>
    </font>
    <font>
      <sz val="12"/>
      <color rgb="FF0066FF"/>
      <name val="全字庫正宋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theme="0"/>
      </bottom>
      <diagonal/>
    </border>
  </borders>
  <cellStyleXfs count="33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4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31" fillId="0" borderId="0" applyFont="0" applyFill="0" applyBorder="0" applyAlignment="0" applyProtection="0"/>
    <xf numFmtId="14" fontId="3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2" fontId="31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179" fontId="34" fillId="0" borderId="3" applyNumberFormat="0" applyFill="0" applyBorder="0" applyProtection="0">
      <alignment horizontal="left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/>
    <xf numFmtId="0" fontId="2" fillId="23" borderId="8" applyNumberFormat="0" applyFont="0" applyAlignment="0" applyProtection="0">
      <alignment vertical="center"/>
    </xf>
    <xf numFmtId="0" fontId="15" fillId="20" borderId="9" applyNumberFormat="0" applyAlignment="0" applyProtection="0">
      <alignment vertical="center"/>
    </xf>
    <xf numFmtId="10" fontId="31" fillId="0" borderId="0" applyFont="0" applyFill="0" applyBorder="0" applyAlignment="0" applyProtection="0"/>
    <xf numFmtId="179" fontId="35" fillId="0" borderId="3" applyNumberFormat="0" applyFill="0" applyBorder="0" applyProtection="0">
      <alignment horizontal="left"/>
    </xf>
    <xf numFmtId="0" fontId="16" fillId="0" borderId="0" applyNumberFormat="0" applyFill="0" applyBorder="0" applyAlignment="0" applyProtection="0">
      <alignment vertical="center"/>
    </xf>
    <xf numFmtId="179" fontId="35" fillId="0" borderId="3" applyNumberFormat="0" applyFill="0" applyBorder="0" applyProtection="0">
      <alignment horizontal="right"/>
    </xf>
    <xf numFmtId="0" fontId="17" fillId="0" borderId="10" applyNumberFormat="0" applyFill="0" applyAlignment="0" applyProtection="0">
      <alignment vertical="center"/>
    </xf>
    <xf numFmtId="179" fontId="36" fillId="0" borderId="0" applyNumberFormat="0" applyFill="0" applyBorder="0" applyAlignment="0" applyProtection="0">
      <alignment horizontal="left"/>
    </xf>
    <xf numFmtId="0" fontId="18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37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33" fillId="0" borderId="0"/>
    <xf numFmtId="0" fontId="33" fillId="0" borderId="0"/>
    <xf numFmtId="0" fontId="2" fillId="0" borderId="0">
      <alignment vertical="center"/>
    </xf>
    <xf numFmtId="0" fontId="33" fillId="0" borderId="0"/>
    <xf numFmtId="0" fontId="1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31" fillId="0" borderId="0">
      <alignment wrapText="1"/>
    </xf>
    <xf numFmtId="0" fontId="2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6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3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" fillId="23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5" fontId="31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31" fillId="0" borderId="26" applyNumberFormat="0" applyFon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2" fillId="0" borderId="11" xfId="176" applyFont="1" applyFill="1" applyBorder="1" applyAlignment="1">
      <alignment vertical="center" wrapText="1"/>
    </xf>
    <xf numFmtId="0" fontId="22" fillId="0" borderId="11" xfId="176" applyFont="1" applyFill="1" applyBorder="1" applyAlignment="1">
      <alignment horizontal="center" vertical="center" wrapText="1"/>
    </xf>
    <xf numFmtId="0" fontId="27" fillId="0" borderId="11" xfId="176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2" fillId="0" borderId="11" xfId="176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4" borderId="0" xfId="0" applyFill="1" applyBorder="1">
      <alignment vertical="center"/>
    </xf>
    <xf numFmtId="0" fontId="23" fillId="0" borderId="11" xfId="176" applyFont="1" applyFill="1" applyBorder="1" applyAlignment="1">
      <alignment horizontal="center" vertical="center" wrapText="1"/>
    </xf>
    <xf numFmtId="41" fontId="23" fillId="0" borderId="11" xfId="178" applyNumberFormat="1" applyFont="1" applyBorder="1" applyAlignment="1">
      <alignment horizontal="center" vertical="center"/>
    </xf>
    <xf numFmtId="177" fontId="23" fillId="0" borderId="11" xfId="176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176" fontId="23" fillId="0" borderId="11" xfId="176" applyNumberFormat="1" applyFont="1" applyFill="1" applyBorder="1" applyAlignment="1">
      <alignment horizontal="center" vertical="center" wrapText="1"/>
    </xf>
    <xf numFmtId="177" fontId="23" fillId="24" borderId="11" xfId="176" applyNumberFormat="1" applyFont="1" applyFill="1" applyBorder="1" applyAlignment="1">
      <alignment horizontal="center" vertical="center" wrapText="1"/>
    </xf>
    <xf numFmtId="177" fontId="23" fillId="24" borderId="11" xfId="0" applyNumberFormat="1" applyFont="1" applyFill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  <xf numFmtId="184" fontId="23" fillId="0" borderId="11" xfId="0" applyNumberFormat="1" applyFont="1" applyBorder="1" applyAlignment="1">
      <alignment horizontal="center" vertical="center"/>
    </xf>
    <xf numFmtId="3" fontId="23" fillId="0" borderId="11" xfId="179" applyNumberFormat="1" applyFont="1" applyFill="1" applyBorder="1" applyAlignment="1">
      <alignment horizontal="center" vertical="center"/>
    </xf>
    <xf numFmtId="3" fontId="23" fillId="0" borderId="11" xfId="175" applyNumberFormat="1" applyFont="1" applyBorder="1" applyAlignment="1">
      <alignment horizontal="center" vertical="center" wrapText="1"/>
    </xf>
    <xf numFmtId="3" fontId="23" fillId="0" borderId="11" xfId="181" applyNumberFormat="1" applyFont="1" applyBorder="1" applyAlignment="1">
      <alignment horizontal="center" vertical="center"/>
    </xf>
    <xf numFmtId="182" fontId="23" fillId="0" borderId="11" xfId="177" applyNumberFormat="1" applyFont="1" applyBorder="1" applyAlignment="1">
      <alignment horizontal="center" vertical="center" wrapText="1"/>
    </xf>
    <xf numFmtId="0" fontId="23" fillId="0" borderId="11" xfId="179" applyNumberFormat="1" applyFont="1" applyBorder="1" applyAlignment="1">
      <alignment horizontal="center" vertical="center"/>
    </xf>
    <xf numFmtId="0" fontId="23" fillId="24" borderId="11" xfId="179" applyNumberFormat="1" applyFont="1" applyFill="1" applyBorder="1" applyAlignment="1">
      <alignment horizontal="center" vertical="center"/>
    </xf>
    <xf numFmtId="0" fontId="23" fillId="0" borderId="11" xfId="179" applyNumberFormat="1" applyFont="1" applyFill="1" applyBorder="1" applyAlignment="1">
      <alignment horizontal="center" vertical="center"/>
    </xf>
    <xf numFmtId="0" fontId="23" fillId="0" borderId="11" xfId="178" applyNumberFormat="1" applyFont="1" applyBorder="1" applyAlignment="1">
      <alignment horizontal="center" vertical="center"/>
    </xf>
    <xf numFmtId="0" fontId="23" fillId="24" borderId="11" xfId="65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182" applyNumberFormat="1" applyFont="1" applyFill="1" applyBorder="1" applyAlignment="1">
      <alignment horizontal="center" vertical="center"/>
    </xf>
    <xf numFmtId="0" fontId="23" fillId="0" borderId="11" xfId="180" applyNumberFormat="1" applyFont="1" applyBorder="1" applyAlignment="1">
      <alignment horizontal="center" vertical="center"/>
    </xf>
    <xf numFmtId="0" fontId="23" fillId="0" borderId="11" xfId="182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/>
    </xf>
    <xf numFmtId="177" fontId="23" fillId="0" borderId="12" xfId="176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87" fontId="23" fillId="0" borderId="11" xfId="176" applyNumberFormat="1" applyFont="1" applyFill="1" applyBorder="1" applyAlignment="1">
      <alignment horizontal="center" vertical="center" wrapText="1"/>
    </xf>
    <xf numFmtId="0" fontId="43" fillId="0" borderId="11" xfId="176" applyFont="1" applyFill="1" applyBorder="1" applyAlignment="1">
      <alignment horizontal="center" vertical="center" wrapText="1"/>
    </xf>
    <xf numFmtId="188" fontId="23" fillId="0" borderId="11" xfId="0" applyNumberFormat="1" applyFont="1" applyBorder="1" applyAlignment="1">
      <alignment horizontal="center" vertical="center"/>
    </xf>
    <xf numFmtId="189" fontId="23" fillId="0" borderId="11" xfId="0" applyNumberFormat="1" applyFont="1" applyBorder="1" applyAlignment="1">
      <alignment horizontal="center" vertical="center"/>
    </xf>
    <xf numFmtId="183" fontId="23" fillId="0" borderId="11" xfId="0" applyNumberFormat="1" applyFont="1" applyBorder="1" applyAlignment="1">
      <alignment horizontal="center" vertical="center"/>
    </xf>
    <xf numFmtId="186" fontId="23" fillId="0" borderId="11" xfId="176" applyNumberFormat="1" applyFont="1" applyFill="1" applyBorder="1" applyAlignment="1">
      <alignment horizontal="center" vertical="center" wrapText="1"/>
    </xf>
    <xf numFmtId="186" fontId="23" fillId="0" borderId="11" xfId="0" applyNumberFormat="1" applyFont="1" applyBorder="1" applyAlignment="1">
      <alignment horizontal="center" vertical="center"/>
    </xf>
    <xf numFmtId="188" fontId="23" fillId="24" borderId="11" xfId="0" applyNumberFormat="1" applyFont="1" applyFill="1" applyBorder="1" applyAlignment="1">
      <alignment horizontal="center" vertical="center"/>
    </xf>
    <xf numFmtId="183" fontId="23" fillId="0" borderId="11" xfId="177" applyNumberFormat="1" applyFont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/>
    </xf>
    <xf numFmtId="41" fontId="23" fillId="24" borderId="11" xfId="65" applyNumberFormat="1" applyFont="1" applyFill="1" applyBorder="1" applyAlignment="1">
      <alignment horizontal="left" vertical="center"/>
    </xf>
    <xf numFmtId="41" fontId="23" fillId="0" borderId="11" xfId="178" applyNumberFormat="1" applyFont="1" applyBorder="1" applyAlignment="1">
      <alignment horizontal="left" vertical="center"/>
    </xf>
    <xf numFmtId="0" fontId="43" fillId="0" borderId="11" xfId="176" applyFont="1" applyFill="1" applyBorder="1" applyAlignment="1">
      <alignment vertical="center" wrapText="1"/>
    </xf>
    <xf numFmtId="0" fontId="45" fillId="0" borderId="0" xfId="0" applyFont="1">
      <alignment vertical="center"/>
    </xf>
    <xf numFmtId="0" fontId="18" fillId="0" borderId="0" xfId="0" applyFont="1">
      <alignment vertical="center"/>
    </xf>
    <xf numFmtId="182" fontId="23" fillId="24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177" fontId="48" fillId="0" borderId="11" xfId="0" applyNumberFormat="1" applyFont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87" fontId="48" fillId="0" borderId="11" xfId="176" applyNumberFormat="1" applyFont="1" applyFill="1" applyBorder="1" applyAlignment="1">
      <alignment horizontal="center" vertical="center" wrapText="1"/>
    </xf>
    <xf numFmtId="0" fontId="47" fillId="0" borderId="14" xfId="176" applyFont="1" applyFill="1" applyBorder="1" applyAlignment="1">
      <alignment horizontal="left" vertical="center" wrapText="1"/>
    </xf>
    <xf numFmtId="178" fontId="48" fillId="0" borderId="11" xfId="174" applyNumberFormat="1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 vertical="center"/>
    </xf>
    <xf numFmtId="0" fontId="47" fillId="0" borderId="11" xfId="176" applyFont="1" applyFill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9" fillId="0" borderId="0" xfId="0" applyFont="1" applyBorder="1">
      <alignment vertical="center"/>
    </xf>
    <xf numFmtId="0" fontId="49" fillId="0" borderId="0" xfId="0" applyFont="1">
      <alignment vertical="center"/>
    </xf>
    <xf numFmtId="0" fontId="21" fillId="0" borderId="28" xfId="176" applyFont="1" applyBorder="1" applyAlignment="1">
      <alignment horizontal="center" vertical="center"/>
    </xf>
    <xf numFmtId="0" fontId="0" fillId="0" borderId="28" xfId="0" applyBorder="1">
      <alignment vertical="center"/>
    </xf>
    <xf numFmtId="0" fontId="22" fillId="0" borderId="11" xfId="176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18" fillId="0" borderId="19" xfId="0" applyFont="1" applyBorder="1">
      <alignment vertical="center"/>
    </xf>
    <xf numFmtId="0" fontId="18" fillId="0" borderId="20" xfId="0" applyFont="1" applyBorder="1">
      <alignment vertical="center"/>
    </xf>
    <xf numFmtId="0" fontId="45" fillId="0" borderId="19" xfId="0" applyFont="1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49" fillId="0" borderId="37" xfId="0" applyFont="1" applyBorder="1">
      <alignment vertical="center"/>
    </xf>
    <xf numFmtId="0" fontId="49" fillId="0" borderId="38" xfId="0" applyFont="1" applyBorder="1">
      <alignment vertical="center"/>
    </xf>
    <xf numFmtId="0" fontId="49" fillId="0" borderId="40" xfId="0" applyFont="1" applyBorder="1">
      <alignment vertical="center"/>
    </xf>
    <xf numFmtId="0" fontId="49" fillId="0" borderId="41" xfId="0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7" xfId="0" applyFill="1" applyBorder="1">
      <alignment vertical="center"/>
    </xf>
    <xf numFmtId="0" fontId="18" fillId="0" borderId="37" xfId="0" applyFont="1" applyBorder="1">
      <alignment vertical="center"/>
    </xf>
    <xf numFmtId="0" fontId="18" fillId="0" borderId="38" xfId="0" applyFont="1" applyBorder="1">
      <alignment vertical="center"/>
    </xf>
    <xf numFmtId="0" fontId="45" fillId="0" borderId="37" xfId="0" applyFont="1" applyBorder="1">
      <alignment vertical="center"/>
    </xf>
    <xf numFmtId="0" fontId="18" fillId="0" borderId="43" xfId="0" applyFont="1" applyBorder="1">
      <alignment vertical="center"/>
    </xf>
    <xf numFmtId="0" fontId="21" fillId="0" borderId="44" xfId="176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22" fillId="0" borderId="11" xfId="176" applyFont="1" applyFill="1" applyBorder="1" applyAlignment="1">
      <alignment horizontal="center" vertical="center"/>
    </xf>
    <xf numFmtId="177" fontId="23" fillId="0" borderId="11" xfId="176" applyNumberFormat="1" applyFont="1" applyBorder="1" applyAlignment="1">
      <alignment horizontal="center" vertical="center" wrapText="1"/>
    </xf>
    <xf numFmtId="177" fontId="23" fillId="24" borderId="13" xfId="0" applyNumberFormat="1" applyFont="1" applyFill="1" applyBorder="1" applyAlignment="1">
      <alignment horizontal="center" vertical="center"/>
    </xf>
    <xf numFmtId="190" fontId="56" fillId="0" borderId="11" xfId="176" applyNumberFormat="1" applyFont="1" applyBorder="1" applyAlignment="1">
      <alignment horizontal="center" vertical="center" wrapText="1"/>
    </xf>
    <xf numFmtId="0" fontId="57" fillId="0" borderId="11" xfId="176" applyFont="1" applyFill="1" applyBorder="1" applyAlignment="1">
      <alignment vertical="center" wrapText="1"/>
    </xf>
    <xf numFmtId="177" fontId="46" fillId="0" borderId="11" xfId="0" applyNumberFormat="1" applyFont="1" applyBorder="1" applyAlignment="1">
      <alignment horizontal="center" vertical="center"/>
    </xf>
    <xf numFmtId="186" fontId="23" fillId="0" borderId="11" xfId="176" applyNumberFormat="1" applyFont="1" applyBorder="1" applyAlignment="1">
      <alignment horizontal="center" vertical="center" wrapText="1"/>
    </xf>
    <xf numFmtId="187" fontId="23" fillId="0" borderId="11" xfId="176" applyNumberFormat="1" applyFont="1" applyBorder="1" applyAlignment="1">
      <alignment horizontal="center" vertical="center" wrapText="1"/>
    </xf>
    <xf numFmtId="187" fontId="46" fillId="0" borderId="11" xfId="176" applyNumberFormat="1" applyFont="1" applyBorder="1" applyAlignment="1">
      <alignment horizontal="center" vertical="center" wrapText="1"/>
    </xf>
    <xf numFmtId="3" fontId="23" fillId="0" borderId="11" xfId="179" applyNumberFormat="1" applyFont="1" applyBorder="1" applyAlignment="1">
      <alignment horizontal="center" vertical="center"/>
    </xf>
    <xf numFmtId="178" fontId="46" fillId="0" borderId="11" xfId="174" applyNumberFormat="1" applyFont="1" applyBorder="1" applyAlignment="1">
      <alignment horizontal="center" vertical="center"/>
    </xf>
    <xf numFmtId="0" fontId="23" fillId="0" borderId="11" xfId="182" applyNumberFormat="1" applyFont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184" fontId="23" fillId="24" borderId="11" xfId="0" applyNumberFormat="1" applyFont="1" applyFill="1" applyBorder="1" applyAlignment="1">
      <alignment horizontal="center" vertical="center"/>
    </xf>
    <xf numFmtId="0" fontId="23" fillId="0" borderId="11" xfId="180" applyFont="1" applyBorder="1" applyAlignment="1">
      <alignment horizontal="center" vertical="center"/>
    </xf>
    <xf numFmtId="0" fontId="23" fillId="0" borderId="11" xfId="182" applyNumberFormat="1" applyFont="1" applyBorder="1" applyAlignment="1">
      <alignment horizontal="center" vertical="center" wrapText="1"/>
    </xf>
    <xf numFmtId="0" fontId="23" fillId="24" borderId="11" xfId="65" applyFont="1" applyFill="1" applyBorder="1" applyAlignment="1">
      <alignment horizontal="center" vertical="center"/>
    </xf>
    <xf numFmtId="0" fontId="23" fillId="0" borderId="11" xfId="179" applyFont="1" applyBorder="1" applyAlignment="1">
      <alignment horizontal="center" vertical="center"/>
    </xf>
    <xf numFmtId="0" fontId="23" fillId="24" borderId="11" xfId="179" applyFont="1" applyFill="1" applyBorder="1" applyAlignment="1">
      <alignment horizontal="center" vertical="center"/>
    </xf>
    <xf numFmtId="0" fontId="59" fillId="0" borderId="11" xfId="176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57" fillId="0" borderId="11" xfId="176" applyFont="1" applyFill="1" applyBorder="1" applyAlignment="1">
      <alignment horizontal="center" vertical="center" wrapText="1"/>
    </xf>
    <xf numFmtId="0" fontId="22" fillId="24" borderId="11" xfId="176" applyFont="1" applyFill="1" applyBorder="1" applyAlignment="1">
      <alignment horizontal="center" vertical="center" wrapText="1"/>
    </xf>
    <xf numFmtId="185" fontId="51" fillId="0" borderId="11" xfId="178" applyNumberFormat="1" applyFont="1" applyBorder="1" applyAlignment="1">
      <alignment horizontal="center" vertical="center"/>
    </xf>
    <xf numFmtId="0" fontId="0" fillId="0" borderId="38" xfId="0" applyFont="1" applyBorder="1">
      <alignment vertical="center"/>
    </xf>
    <xf numFmtId="0" fontId="57" fillId="0" borderId="11" xfId="0" applyFont="1" applyBorder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6" fillId="0" borderId="11" xfId="179" applyFont="1" applyBorder="1" applyAlignment="1">
      <alignment horizontal="center" vertical="center"/>
    </xf>
    <xf numFmtId="0" fontId="56" fillId="24" borderId="11" xfId="179" applyFont="1" applyFill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0" xfId="0" applyFont="1">
      <alignment vertical="center"/>
    </xf>
    <xf numFmtId="0" fontId="61" fillId="0" borderId="11" xfId="176" applyFont="1" applyBorder="1" applyAlignment="1">
      <alignment vertical="center" wrapText="1"/>
    </xf>
    <xf numFmtId="191" fontId="56" fillId="0" borderId="11" xfId="0" applyNumberFormat="1" applyFont="1" applyBorder="1" applyAlignment="1">
      <alignment horizontal="center" vertical="center"/>
    </xf>
    <xf numFmtId="176" fontId="56" fillId="0" borderId="11" xfId="176" applyNumberFormat="1" applyFont="1" applyBorder="1" applyAlignment="1">
      <alignment horizontal="center" vertical="center" wrapText="1"/>
    </xf>
    <xf numFmtId="0" fontId="62" fillId="0" borderId="11" xfId="180" applyNumberFormat="1" applyFont="1" applyBorder="1" applyAlignment="1">
      <alignment horizontal="center" vertical="center"/>
    </xf>
    <xf numFmtId="0" fontId="25" fillId="0" borderId="11" xfId="176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57" fillId="0" borderId="11" xfId="176" applyFont="1" applyBorder="1" applyAlignment="1">
      <alignment vertical="center" wrapText="1"/>
    </xf>
    <xf numFmtId="0" fontId="57" fillId="0" borderId="11" xfId="176" applyFont="1" applyBorder="1" applyAlignment="1">
      <alignment horizontal="center" vertical="center" wrapText="1"/>
    </xf>
    <xf numFmtId="41" fontId="56" fillId="0" borderId="11" xfId="178" applyNumberFormat="1" applyFont="1" applyBorder="1" applyAlignment="1">
      <alignment horizontal="center" vertical="center"/>
    </xf>
    <xf numFmtId="186" fontId="56" fillId="0" borderId="11" xfId="176" applyNumberFormat="1" applyFont="1" applyFill="1" applyBorder="1" applyAlignment="1">
      <alignment horizontal="center" vertical="center" wrapText="1"/>
    </xf>
    <xf numFmtId="186" fontId="56" fillId="0" borderId="11" xfId="176" applyNumberFormat="1" applyFont="1" applyBorder="1" applyAlignment="1">
      <alignment horizontal="center" vertical="center" wrapText="1"/>
    </xf>
    <xf numFmtId="185" fontId="56" fillId="0" borderId="11" xfId="178" applyNumberFormat="1" applyFont="1" applyBorder="1" applyAlignment="1">
      <alignment horizontal="center" vertical="center"/>
    </xf>
    <xf numFmtId="185" fontId="56" fillId="24" borderId="11" xfId="0" applyNumberFormat="1" applyFont="1" applyFill="1" applyBorder="1" applyAlignment="1">
      <alignment horizontal="center" vertical="center"/>
    </xf>
    <xf numFmtId="185" fontId="56" fillId="24" borderId="13" xfId="0" applyNumberFormat="1" applyFont="1" applyFill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24" borderId="0" xfId="0" applyFont="1" applyFill="1" applyBorder="1">
      <alignment vertical="center"/>
    </xf>
    <xf numFmtId="184" fontId="56" fillId="0" borderId="11" xfId="182" applyNumberFormat="1" applyFont="1" applyFill="1" applyBorder="1" applyAlignment="1">
      <alignment horizontal="center" vertical="center" wrapText="1"/>
    </xf>
    <xf numFmtId="184" fontId="56" fillId="0" borderId="11" xfId="182" applyNumberFormat="1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177" fontId="51" fillId="24" borderId="11" xfId="0" applyNumberFormat="1" applyFont="1" applyFill="1" applyBorder="1" applyAlignment="1">
      <alignment horizontal="center" vertical="center"/>
    </xf>
    <xf numFmtId="177" fontId="51" fillId="24" borderId="13" xfId="0" applyNumberFormat="1" applyFont="1" applyFill="1" applyBorder="1" applyAlignment="1">
      <alignment horizontal="center" vertical="center"/>
    </xf>
    <xf numFmtId="0" fontId="56" fillId="0" borderId="11" xfId="178" applyNumberFormat="1" applyFont="1" applyBorder="1" applyAlignment="1">
      <alignment horizontal="center" vertical="center"/>
    </xf>
    <xf numFmtId="190" fontId="56" fillId="0" borderId="11" xfId="176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187" fontId="46" fillId="0" borderId="11" xfId="176" applyNumberFormat="1" applyFont="1" applyFill="1" applyBorder="1" applyAlignment="1">
      <alignment horizontal="center" vertical="center" wrapText="1"/>
    </xf>
    <xf numFmtId="178" fontId="46" fillId="0" borderId="11" xfId="174" applyNumberFormat="1" applyFont="1" applyFill="1" applyBorder="1" applyAlignment="1">
      <alignment horizontal="center" vertical="center"/>
    </xf>
    <xf numFmtId="177" fontId="56" fillId="0" borderId="11" xfId="176" applyNumberFormat="1" applyFont="1" applyFill="1" applyBorder="1" applyAlignment="1">
      <alignment horizontal="center" vertical="center" wrapText="1"/>
    </xf>
    <xf numFmtId="188" fontId="23" fillId="0" borderId="11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185" fontId="51" fillId="0" borderId="11" xfId="176" applyNumberFormat="1" applyFont="1" applyFill="1" applyBorder="1" applyAlignment="1">
      <alignment horizontal="center" vertical="center" wrapText="1"/>
    </xf>
    <xf numFmtId="190" fontId="51" fillId="0" borderId="11" xfId="176" applyNumberFormat="1" applyFont="1" applyBorder="1" applyAlignment="1">
      <alignment horizontal="center" vertical="center" wrapText="1"/>
    </xf>
    <xf numFmtId="0" fontId="56" fillId="0" borderId="11" xfId="179" applyNumberFormat="1" applyFont="1" applyFill="1" applyBorder="1" applyAlignment="1">
      <alignment horizontal="center" vertical="center"/>
    </xf>
    <xf numFmtId="0" fontId="56" fillId="24" borderId="11" xfId="179" applyNumberFormat="1" applyFont="1" applyFill="1" applyBorder="1" applyAlignment="1">
      <alignment horizontal="center" vertical="center"/>
    </xf>
    <xf numFmtId="176" fontId="56" fillId="0" borderId="11" xfId="176" applyNumberFormat="1" applyFont="1" applyFill="1" applyBorder="1" applyAlignment="1">
      <alignment horizontal="center" vertical="center" wrapText="1"/>
    </xf>
    <xf numFmtId="188" fontId="56" fillId="0" borderId="11" xfId="0" applyNumberFormat="1" applyFont="1" applyBorder="1" applyAlignment="1">
      <alignment horizontal="center" vertical="center"/>
    </xf>
    <xf numFmtId="189" fontId="56" fillId="0" borderId="11" xfId="0" applyNumberFormat="1" applyFont="1" applyBorder="1" applyAlignment="1">
      <alignment horizontal="center" vertical="center"/>
    </xf>
    <xf numFmtId="0" fontId="22" fillId="0" borderId="12" xfId="176" applyFont="1" applyFill="1" applyBorder="1" applyAlignment="1">
      <alignment horizontal="left" vertical="center" wrapText="1"/>
    </xf>
    <xf numFmtId="0" fontId="22" fillId="0" borderId="24" xfId="176" applyFont="1" applyFill="1" applyBorder="1" applyAlignment="1">
      <alignment horizontal="left" vertical="center" wrapText="1"/>
    </xf>
    <xf numFmtId="0" fontId="22" fillId="0" borderId="25" xfId="176" applyFont="1" applyFill="1" applyBorder="1" applyAlignment="1">
      <alignment horizontal="left" vertical="center" wrapText="1"/>
    </xf>
    <xf numFmtId="0" fontId="22" fillId="24" borderId="12" xfId="176" applyFont="1" applyFill="1" applyBorder="1" applyAlignment="1">
      <alignment horizontal="left" vertical="center" wrapText="1"/>
    </xf>
    <xf numFmtId="0" fontId="22" fillId="24" borderId="24" xfId="176" applyFont="1" applyFill="1" applyBorder="1" applyAlignment="1">
      <alignment horizontal="left" vertical="center" wrapText="1"/>
    </xf>
    <xf numFmtId="0" fontId="22" fillId="24" borderId="25" xfId="176" applyFont="1" applyFill="1" applyBorder="1" applyAlignment="1">
      <alignment horizontal="left" vertical="center" wrapText="1"/>
    </xf>
    <xf numFmtId="0" fontId="22" fillId="25" borderId="12" xfId="176" applyFont="1" applyFill="1" applyBorder="1" applyAlignment="1">
      <alignment horizontal="center" vertical="center" wrapText="1"/>
    </xf>
    <xf numFmtId="0" fontId="22" fillId="25" borderId="24" xfId="176" applyFont="1" applyFill="1" applyBorder="1" applyAlignment="1">
      <alignment horizontal="center" vertical="center" wrapText="1"/>
    </xf>
    <xf numFmtId="0" fontId="22" fillId="25" borderId="25" xfId="176" applyFont="1" applyFill="1" applyBorder="1" applyAlignment="1">
      <alignment horizontal="center" vertical="center" wrapText="1"/>
    </xf>
    <xf numFmtId="0" fontId="22" fillId="25" borderId="12" xfId="176" applyFont="1" applyFill="1" applyBorder="1" applyAlignment="1">
      <alignment horizontal="center" vertical="center"/>
    </xf>
    <xf numFmtId="0" fontId="22" fillId="25" borderId="24" xfId="176" applyFont="1" applyFill="1" applyBorder="1" applyAlignment="1">
      <alignment horizontal="center" vertical="center"/>
    </xf>
    <xf numFmtId="0" fontId="22" fillId="25" borderId="25" xfId="176" applyFont="1" applyFill="1" applyBorder="1" applyAlignment="1">
      <alignment horizontal="center" vertical="center"/>
    </xf>
    <xf numFmtId="0" fontId="22" fillId="0" borderId="15" xfId="176" applyFont="1" applyFill="1" applyBorder="1" applyAlignment="1">
      <alignment horizontal="center" vertical="center"/>
    </xf>
    <xf numFmtId="0" fontId="22" fillId="0" borderId="13" xfId="176" applyFont="1" applyFill="1" applyBorder="1" applyAlignment="1">
      <alignment horizontal="center" vertical="center"/>
    </xf>
    <xf numFmtId="0" fontId="32" fillId="0" borderId="27" xfId="176" applyFont="1" applyBorder="1" applyAlignment="1">
      <alignment horizontal="center" vertical="center"/>
    </xf>
    <xf numFmtId="0" fontId="32" fillId="0" borderId="29" xfId="176" applyFont="1" applyBorder="1" applyAlignment="1">
      <alignment horizontal="center" vertical="center"/>
    </xf>
    <xf numFmtId="0" fontId="23" fillId="0" borderId="11" xfId="176" applyFont="1" applyFill="1" applyBorder="1" applyAlignment="1">
      <alignment horizontal="center" vertical="center"/>
    </xf>
    <xf numFmtId="0" fontId="23" fillId="24" borderId="12" xfId="176" applyFont="1" applyFill="1" applyBorder="1" applyAlignment="1">
      <alignment horizontal="left" vertical="center" wrapText="1"/>
    </xf>
    <xf numFmtId="0" fontId="23" fillId="24" borderId="24" xfId="176" applyFont="1" applyFill="1" applyBorder="1" applyAlignment="1">
      <alignment horizontal="left" vertical="center" wrapText="1"/>
    </xf>
    <xf numFmtId="0" fontId="23" fillId="24" borderId="25" xfId="176" applyFont="1" applyFill="1" applyBorder="1" applyAlignment="1">
      <alignment horizontal="left" vertical="center" wrapText="1"/>
    </xf>
  </cellXfs>
  <cellStyles count="336">
    <cellStyle name="20% - Accent1" xfId="1"/>
    <cellStyle name="20% - Accent1 2" xfId="203"/>
    <cellStyle name="20% - Accent2" xfId="2"/>
    <cellStyle name="20% - Accent2 2" xfId="204"/>
    <cellStyle name="20% - Accent3" xfId="3"/>
    <cellStyle name="20% - Accent3 2" xfId="205"/>
    <cellStyle name="20% - Accent4" xfId="4"/>
    <cellStyle name="20% - Accent4 2" xfId="206"/>
    <cellStyle name="20% - Accent5" xfId="5"/>
    <cellStyle name="20% - Accent5 2" xfId="207"/>
    <cellStyle name="20% - Accent6" xfId="6"/>
    <cellStyle name="20% - Accent6 2" xfId="208"/>
    <cellStyle name="20% - 輔色1 2" xfId="7"/>
    <cellStyle name="20% - 輔色1 2 2" xfId="210"/>
    <cellStyle name="20% - 輔色1 3" xfId="209"/>
    <cellStyle name="20% - 輔色2 2" xfId="211"/>
    <cellStyle name="20% - 輔色3 2" xfId="212"/>
    <cellStyle name="20% - 輔色4 2" xfId="213"/>
    <cellStyle name="20% - 輔色5 2" xfId="214"/>
    <cellStyle name="20% - 輔色6 2" xfId="215"/>
    <cellStyle name="40% - Accent1" xfId="8"/>
    <cellStyle name="40% - Accent1 2" xfId="216"/>
    <cellStyle name="40% - Accent2" xfId="9"/>
    <cellStyle name="40% - Accent2 2" xfId="217"/>
    <cellStyle name="40% - Accent3" xfId="10"/>
    <cellStyle name="40% - Accent3 2" xfId="218"/>
    <cellStyle name="40% - Accent4" xfId="11"/>
    <cellStyle name="40% - Accent4 2" xfId="219"/>
    <cellStyle name="40% - Accent5" xfId="12"/>
    <cellStyle name="40% - Accent5 2" xfId="220"/>
    <cellStyle name="40% - Accent6" xfId="13"/>
    <cellStyle name="40% - Accent6 2" xfId="221"/>
    <cellStyle name="40% - 輔色1 2" xfId="222"/>
    <cellStyle name="40% - 輔色2 2" xfId="223"/>
    <cellStyle name="40% - 輔色3 2" xfId="224"/>
    <cellStyle name="40% - 輔色4 2" xfId="225"/>
    <cellStyle name="40% - 輔色5 2" xfId="226"/>
    <cellStyle name="40% - 輔色6 2" xfId="22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輔色1 2" xfId="228"/>
    <cellStyle name="60% - 輔色2 2" xfId="229"/>
    <cellStyle name="60% - 輔色3 2" xfId="230"/>
    <cellStyle name="60% - 輔色4 2" xfId="231"/>
    <cellStyle name="60% - 輔色5 2" xfId="232"/>
    <cellStyle name="60% - 輔色6 2" xfId="233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_India summary 2002" xfId="29"/>
    <cellStyle name="Comma0" xfId="30"/>
    <cellStyle name="Currency [0]_~ME00001" xfId="31"/>
    <cellStyle name="Currency_~ME00001" xfId="32"/>
    <cellStyle name="Currency0" xfId="33"/>
    <cellStyle name="Currency0 2" xfId="319"/>
    <cellStyle name="Date" xfId="34"/>
    <cellStyle name="Explanatory Text" xfId="35"/>
    <cellStyle name="Fixed" xfId="36"/>
    <cellStyle name="Good" xfId="37"/>
    <cellStyle name="Heading" xfId="38"/>
    <cellStyle name="Heading 1" xfId="39"/>
    <cellStyle name="Heading 1 2" xfId="321"/>
    <cellStyle name="Heading 2" xfId="40"/>
    <cellStyle name="Heading 2 2" xfId="322"/>
    <cellStyle name="Heading 3" xfId="41"/>
    <cellStyle name="Heading 4" xfId="42"/>
    <cellStyle name="Input" xfId="43"/>
    <cellStyle name="Linked Cell" xfId="44"/>
    <cellStyle name="Neutral" xfId="45"/>
    <cellStyle name="Normal_~ME00001" xfId="46"/>
    <cellStyle name="Note" xfId="47"/>
    <cellStyle name="Note 2" xfId="234"/>
    <cellStyle name="Output" xfId="48"/>
    <cellStyle name="Percent_china.xls Chart 1" xfId="49"/>
    <cellStyle name="Stub" xfId="50"/>
    <cellStyle name="Title" xfId="51"/>
    <cellStyle name="Top" xfId="52"/>
    <cellStyle name="Total" xfId="53"/>
    <cellStyle name="Total 2" xfId="323"/>
    <cellStyle name="Totals" xfId="54"/>
    <cellStyle name="Warning Text" xfId="55"/>
    <cellStyle name="一般" xfId="0" builtinId="0"/>
    <cellStyle name="一般 10" xfId="56"/>
    <cellStyle name="一般 10 2" xfId="57"/>
    <cellStyle name="一般 11" xfId="58"/>
    <cellStyle name="一般 11 2" xfId="59"/>
    <cellStyle name="一般 12" xfId="60"/>
    <cellStyle name="一般 12 2" xfId="61"/>
    <cellStyle name="一般 12 3" xfId="62"/>
    <cellStyle name="一般 12 3 2" xfId="235"/>
    <cellStyle name="一般 12 4" xfId="320"/>
    <cellStyle name="一般 13" xfId="63"/>
    <cellStyle name="一般 13 2" xfId="64"/>
    <cellStyle name="一般 14" xfId="65"/>
    <cellStyle name="一般 14 2" xfId="66"/>
    <cellStyle name="一般 14 3" xfId="67"/>
    <cellStyle name="一般 14_99_死因統計統計表_新制行政區(上網)" xfId="68"/>
    <cellStyle name="一般 15" xfId="69"/>
    <cellStyle name="一般 15 2" xfId="70"/>
    <cellStyle name="一般 15 2 2" xfId="236"/>
    <cellStyle name="一般 15 3" xfId="326"/>
    <cellStyle name="一般 16" xfId="71"/>
    <cellStyle name="一般 16 2" xfId="237"/>
    <cellStyle name="一般 16 3" xfId="327"/>
    <cellStyle name="一般 17" xfId="72"/>
    <cellStyle name="一般 17 2" xfId="238"/>
    <cellStyle name="一般 18" xfId="73"/>
    <cellStyle name="一般 18 2" xfId="239"/>
    <cellStyle name="一般 19" xfId="74"/>
    <cellStyle name="一般 19 2" xfId="240"/>
    <cellStyle name="一般 2" xfId="75"/>
    <cellStyle name="一般 2 10" xfId="76"/>
    <cellStyle name="一般 2 11" xfId="77"/>
    <cellStyle name="一般 2 12" xfId="78"/>
    <cellStyle name="一般 2 12 2" xfId="242"/>
    <cellStyle name="一般 2 13" xfId="241"/>
    <cellStyle name="一般 2 2" xfId="79"/>
    <cellStyle name="一般 2 2 10" xfId="80"/>
    <cellStyle name="一般 2 2 11" xfId="81"/>
    <cellStyle name="一般 2 2 12" xfId="82"/>
    <cellStyle name="一般 2 2 12 2" xfId="243"/>
    <cellStyle name="一般 2 2 13" xfId="324"/>
    <cellStyle name="一般 2 2 2" xfId="83"/>
    <cellStyle name="一般 2 2 3" xfId="84"/>
    <cellStyle name="一般 2 2 4" xfId="85"/>
    <cellStyle name="一般 2 2 5" xfId="86"/>
    <cellStyle name="一般 2 2 6" xfId="87"/>
    <cellStyle name="一般 2 2 7" xfId="88"/>
    <cellStyle name="一般 2 2 8" xfId="89"/>
    <cellStyle name="一般 2 2 9" xfId="90"/>
    <cellStyle name="一般 2 2_工作表1" xfId="91"/>
    <cellStyle name="一般 2 3" xfId="92"/>
    <cellStyle name="一般 2 4" xfId="93"/>
    <cellStyle name="一般 2 5" xfId="94"/>
    <cellStyle name="一般 2 6" xfId="95"/>
    <cellStyle name="一般 2 7" xfId="96"/>
    <cellStyle name="一般 2 8" xfId="97"/>
    <cellStyle name="一般 2 9" xfId="98"/>
    <cellStyle name="一般 2_工作表1" xfId="99"/>
    <cellStyle name="一般 20" xfId="100"/>
    <cellStyle name="一般 20 2" xfId="244"/>
    <cellStyle name="一般 21" xfId="101"/>
    <cellStyle name="一般 21 2" xfId="245"/>
    <cellStyle name="一般 22" xfId="102"/>
    <cellStyle name="一般 22 2" xfId="246"/>
    <cellStyle name="一般 23" xfId="103"/>
    <cellStyle name="一般 23 2" xfId="247"/>
    <cellStyle name="一般 24" xfId="104"/>
    <cellStyle name="一般 24 2" xfId="248"/>
    <cellStyle name="一般 25" xfId="105"/>
    <cellStyle name="一般 25 2" xfId="249"/>
    <cellStyle name="一般 26" xfId="106"/>
    <cellStyle name="一般 26 2" xfId="250"/>
    <cellStyle name="一般 27" xfId="107"/>
    <cellStyle name="一般 27 2" xfId="251"/>
    <cellStyle name="一般 28" xfId="108"/>
    <cellStyle name="一般 28 2" xfId="252"/>
    <cellStyle name="一般 29" xfId="109"/>
    <cellStyle name="一般 29 2" xfId="253"/>
    <cellStyle name="一般 3" xfId="110"/>
    <cellStyle name="一般 3 2" xfId="111"/>
    <cellStyle name="一般 3 2 2" xfId="255"/>
    <cellStyle name="一般 3 3" xfId="254"/>
    <cellStyle name="一般 3_(英文版)99_死因統計統計表(表1-50，66-77)_新五都v(1-50格式、格線調整)" xfId="112"/>
    <cellStyle name="一般 30" xfId="113"/>
    <cellStyle name="一般 30 2" xfId="256"/>
    <cellStyle name="一般 31" xfId="114"/>
    <cellStyle name="一般 31 2" xfId="257"/>
    <cellStyle name="一般 32" xfId="115"/>
    <cellStyle name="一般 32 2" xfId="258"/>
    <cellStyle name="一般 33" xfId="116"/>
    <cellStyle name="一般 33 2" xfId="259"/>
    <cellStyle name="一般 34" xfId="117"/>
    <cellStyle name="一般 34 2" xfId="260"/>
    <cellStyle name="一般 35" xfId="118"/>
    <cellStyle name="一般 35 2" xfId="261"/>
    <cellStyle name="一般 36" xfId="119"/>
    <cellStyle name="一般 36 2" xfId="262"/>
    <cellStyle name="一般 37" xfId="120"/>
    <cellStyle name="一般 37 2" xfId="263"/>
    <cellStyle name="一般 38" xfId="121"/>
    <cellStyle name="一般 38 2" xfId="264"/>
    <cellStyle name="一般 39" xfId="122"/>
    <cellStyle name="一般 39 2" xfId="265"/>
    <cellStyle name="一般 4" xfId="123"/>
    <cellStyle name="一般 4 2" xfId="124"/>
    <cellStyle name="一般 4 3" xfId="330"/>
    <cellStyle name="一般 4_工作表1" xfId="125"/>
    <cellStyle name="一般 40" xfId="126"/>
    <cellStyle name="一般 40 2" xfId="266"/>
    <cellStyle name="一般 41" xfId="127"/>
    <cellStyle name="一般 41 2" xfId="267"/>
    <cellStyle name="一般 42" xfId="128"/>
    <cellStyle name="一般 42 2" xfId="268"/>
    <cellStyle name="一般 43" xfId="129"/>
    <cellStyle name="一般 43 2" xfId="269"/>
    <cellStyle name="一般 44" xfId="130"/>
    <cellStyle name="一般 44 2" xfId="270"/>
    <cellStyle name="一般 45" xfId="131"/>
    <cellStyle name="一般 45 2" xfId="271"/>
    <cellStyle name="一般 46" xfId="132"/>
    <cellStyle name="一般 46 2" xfId="272"/>
    <cellStyle name="一般 47" xfId="133"/>
    <cellStyle name="一般 47 2" xfId="273"/>
    <cellStyle name="一般 48" xfId="134"/>
    <cellStyle name="一般 48 2" xfId="274"/>
    <cellStyle name="一般 49" xfId="135"/>
    <cellStyle name="一般 49 2" xfId="275"/>
    <cellStyle name="一般 5" xfId="136"/>
    <cellStyle name="一般 5 2" xfId="137"/>
    <cellStyle name="一般 5 3" xfId="325"/>
    <cellStyle name="一般 50" xfId="138"/>
    <cellStyle name="一般 50 2" xfId="276"/>
    <cellStyle name="一般 51" xfId="139"/>
    <cellStyle name="一般 51 2" xfId="277"/>
    <cellStyle name="一般 52" xfId="140"/>
    <cellStyle name="一般 52 2" xfId="278"/>
    <cellStyle name="一般 53" xfId="141"/>
    <cellStyle name="一般 53 2" xfId="279"/>
    <cellStyle name="一般 54" xfId="142"/>
    <cellStyle name="一般 54 2" xfId="280"/>
    <cellStyle name="一般 55" xfId="143"/>
    <cellStyle name="一般 56" xfId="144"/>
    <cellStyle name="一般 56 2" xfId="145"/>
    <cellStyle name="一般 56 2 2" xfId="282"/>
    <cellStyle name="一般 56 3" xfId="281"/>
    <cellStyle name="一般 56_統計資料" xfId="146"/>
    <cellStyle name="一般 57" xfId="147"/>
    <cellStyle name="一般 58" xfId="148"/>
    <cellStyle name="一般 58 2" xfId="283"/>
    <cellStyle name="一般 59" xfId="149"/>
    <cellStyle name="一般 59 2" xfId="284"/>
    <cellStyle name="一般 6" xfId="150"/>
    <cellStyle name="一般 6 2" xfId="151"/>
    <cellStyle name="一般 6 3" xfId="328"/>
    <cellStyle name="一般 60" xfId="152"/>
    <cellStyle name="一般 60 2" xfId="285"/>
    <cellStyle name="一般 61" xfId="153"/>
    <cellStyle name="一般 61 2" xfId="286"/>
    <cellStyle name="一般 62" xfId="154"/>
    <cellStyle name="一般 62 2" xfId="287"/>
    <cellStyle name="一般 63" xfId="155"/>
    <cellStyle name="一般 63 2" xfId="288"/>
    <cellStyle name="一般 64" xfId="156"/>
    <cellStyle name="一般 64 2" xfId="289"/>
    <cellStyle name="一般 65" xfId="157"/>
    <cellStyle name="一般 65 2" xfId="290"/>
    <cellStyle name="一般 66" xfId="158"/>
    <cellStyle name="一般 67" xfId="159"/>
    <cellStyle name="一般 67 2" xfId="291"/>
    <cellStyle name="一般 68" xfId="160"/>
    <cellStyle name="一般 68 2" xfId="292"/>
    <cellStyle name="一般 69" xfId="161"/>
    <cellStyle name="一般 69 2" xfId="293"/>
    <cellStyle name="一般 7" xfId="162"/>
    <cellStyle name="一般 7 2" xfId="163"/>
    <cellStyle name="一般 70" xfId="164"/>
    <cellStyle name="一般 71" xfId="165"/>
    <cellStyle name="一般 72" xfId="166"/>
    <cellStyle name="一般 72 2" xfId="167"/>
    <cellStyle name="一般 72 3" xfId="294"/>
    <cellStyle name="一般 72_統計資料" xfId="168"/>
    <cellStyle name="一般 73" xfId="169"/>
    <cellStyle name="一般 73 2" xfId="295"/>
    <cellStyle name="一般 74" xfId="202"/>
    <cellStyle name="一般 8" xfId="170"/>
    <cellStyle name="一般 8 2" xfId="171"/>
    <cellStyle name="一般 9" xfId="172"/>
    <cellStyle name="一般 9 2" xfId="173"/>
    <cellStyle name="一般_104-1_1" xfId="174"/>
    <cellStyle name="一般_teacher2" xfId="175"/>
    <cellStyle name="一般_工作表1" xfId="176"/>
    <cellStyle name="一般_工作表1_1" xfId="177"/>
    <cellStyle name="一般_工作表1_2" xfId="178"/>
    <cellStyle name="一般_統計資料" xfId="179"/>
    <cellStyle name="一般_統計資料_1" xfId="180"/>
    <cellStyle name="一般_統計資料_2" xfId="181"/>
    <cellStyle name="千分位" xfId="182" builtinId="3"/>
    <cellStyle name="千分位 2" xfId="183"/>
    <cellStyle name="千分位 2 2" xfId="184"/>
    <cellStyle name="千分位 2 2 2" xfId="334"/>
    <cellStyle name="千分位 2 3" xfId="333"/>
    <cellStyle name="千分位 3" xfId="185"/>
    <cellStyle name="千分位 3 2" xfId="186"/>
    <cellStyle name="千分位 3 3" xfId="335"/>
    <cellStyle name="千分位 4" xfId="187"/>
    <cellStyle name="千分位[0] 2" xfId="188"/>
    <cellStyle name="中等 2" xfId="296"/>
    <cellStyle name="合計 2" xfId="297"/>
    <cellStyle name="好 2" xfId="298"/>
    <cellStyle name="好_工作表1" xfId="189"/>
    <cellStyle name="好_工作表1_1" xfId="190"/>
    <cellStyle name="好_工作表1_2" xfId="191"/>
    <cellStyle name="好_統計資料" xfId="192"/>
    <cellStyle name="好_臺東縣" xfId="329"/>
    <cellStyle name="計算方式 2" xfId="299"/>
    <cellStyle name="貨幣[0]" xfId="193"/>
    <cellStyle name="貨幣[0] 2" xfId="194"/>
    <cellStyle name="貨幣[0]_工作表1" xfId="195"/>
    <cellStyle name="連結的儲存格 2" xfId="300"/>
    <cellStyle name="備註 2" xfId="301"/>
    <cellStyle name="超連結 2" xfId="196"/>
    <cellStyle name="超連結 3" xfId="197"/>
    <cellStyle name="超連結 4" xfId="331"/>
    <cellStyle name="說明文字 2" xfId="302"/>
    <cellStyle name="輔色1 2" xfId="303"/>
    <cellStyle name="輔色2 2" xfId="304"/>
    <cellStyle name="輔色3 2" xfId="305"/>
    <cellStyle name="輔色4 2" xfId="306"/>
    <cellStyle name="輔色5 2" xfId="307"/>
    <cellStyle name="輔色6 2" xfId="308"/>
    <cellStyle name="標題 1 2" xfId="310"/>
    <cellStyle name="標題 2 2" xfId="311"/>
    <cellStyle name="標題 3 2" xfId="312"/>
    <cellStyle name="標題 4 2" xfId="313"/>
    <cellStyle name="標題 5" xfId="309"/>
    <cellStyle name="輸入 2" xfId="314"/>
    <cellStyle name="輸出 2" xfId="315"/>
    <cellStyle name="檢查儲存格 2" xfId="316"/>
    <cellStyle name="壞 2" xfId="317"/>
    <cellStyle name="壞_工作表1" xfId="198"/>
    <cellStyle name="壞_工作表1_1" xfId="199"/>
    <cellStyle name="壞_工作表1_2" xfId="200"/>
    <cellStyle name="壞_統計資料" xfId="201"/>
    <cellStyle name="壞_臺東縣" xfId="332"/>
    <cellStyle name="警告文字 2" xfId="318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view="pageBreakPreview" topLeftCell="B2" zoomScale="90" zoomScaleNormal="100" zoomScaleSheetLayoutView="90" workbookViewId="0">
      <pane xSplit="2" ySplit="5" topLeftCell="D118" activePane="bottomRight" state="frozen"/>
      <selection activeCell="B2" sqref="B2"/>
      <selection pane="topRight" activeCell="D2" sqref="D2"/>
      <selection pane="bottomLeft" activeCell="B7" sqref="B7"/>
      <selection pane="bottomRight" activeCell="A109" sqref="A109:XFD109"/>
    </sheetView>
  </sheetViews>
  <sheetFormatPr defaultRowHeight="16.5"/>
  <cols>
    <col min="1" max="1" width="0" hidden="1" customWidth="1"/>
    <col min="2" max="2" width="27.125" customWidth="1"/>
    <col min="3" max="3" width="7.625" customWidth="1"/>
    <col min="4" max="13" width="7.5" customWidth="1"/>
    <col min="14" max="14" width="0.625" customWidth="1"/>
  </cols>
  <sheetData>
    <row r="1" spans="1:15" hidden="1">
      <c r="A1" s="83"/>
      <c r="B1" s="78"/>
      <c r="C1" s="82"/>
      <c r="D1" s="81"/>
      <c r="E1" s="81"/>
      <c r="F1" s="81"/>
      <c r="G1" s="80"/>
      <c r="H1" s="81"/>
      <c r="I1" s="80"/>
      <c r="J1" s="81"/>
      <c r="K1" s="80"/>
      <c r="L1" s="81"/>
      <c r="M1" s="80"/>
      <c r="N1" s="81"/>
    </row>
    <row r="2" spans="1:15" ht="30" customHeight="1">
      <c r="B2" s="195" t="s">
        <v>127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9"/>
    </row>
    <row r="3" spans="1:15" ht="16.5" customHeight="1">
      <c r="A3" s="84"/>
      <c r="B3" s="71"/>
      <c r="C3" s="99"/>
      <c r="E3" s="72"/>
      <c r="G3" s="72"/>
      <c r="I3" s="72"/>
      <c r="K3" s="72"/>
      <c r="M3" s="72"/>
      <c r="N3" s="60"/>
    </row>
    <row r="4" spans="1:15">
      <c r="A4" s="86"/>
      <c r="B4" s="193" t="s">
        <v>87</v>
      </c>
      <c r="C4" s="5" t="s">
        <v>0</v>
      </c>
      <c r="D4" s="197" t="s">
        <v>110</v>
      </c>
      <c r="E4" s="197"/>
      <c r="F4" s="197" t="s">
        <v>131</v>
      </c>
      <c r="G4" s="197"/>
      <c r="H4" s="197" t="s">
        <v>139</v>
      </c>
      <c r="I4" s="197"/>
      <c r="J4" s="197" t="s">
        <v>146</v>
      </c>
      <c r="K4" s="197"/>
      <c r="L4" s="197" t="s">
        <v>156</v>
      </c>
      <c r="M4" s="197"/>
      <c r="N4" s="65"/>
    </row>
    <row r="5" spans="1:15" s="4" customFormat="1">
      <c r="B5" s="194"/>
      <c r="C5" s="5"/>
      <c r="D5" s="5" t="s">
        <v>1</v>
      </c>
      <c r="E5" s="5" t="s">
        <v>2</v>
      </c>
      <c r="F5" s="107" t="s">
        <v>1</v>
      </c>
      <c r="G5" s="107" t="s">
        <v>2</v>
      </c>
      <c r="H5" s="107" t="s">
        <v>1</v>
      </c>
      <c r="I5" s="107" t="s">
        <v>2</v>
      </c>
      <c r="J5" s="107" t="s">
        <v>1</v>
      </c>
      <c r="K5" s="107" t="s">
        <v>2</v>
      </c>
      <c r="L5" s="5" t="s">
        <v>1</v>
      </c>
      <c r="M5" s="73" t="s">
        <v>2</v>
      </c>
      <c r="N5" s="65"/>
    </row>
    <row r="6" spans="1:15" ht="33" customHeight="1">
      <c r="A6" s="86"/>
      <c r="B6" s="190" t="s">
        <v>104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  <c r="N6" s="65"/>
      <c r="O6" s="4"/>
    </row>
    <row r="7" spans="1:15" ht="31.5" customHeight="1">
      <c r="A7" s="85"/>
      <c r="B7" s="1" t="s">
        <v>3</v>
      </c>
      <c r="C7" s="2" t="s">
        <v>123</v>
      </c>
      <c r="D7" s="9">
        <v>0</v>
      </c>
      <c r="E7" s="9">
        <v>0</v>
      </c>
      <c r="F7" s="9" t="s">
        <v>16</v>
      </c>
      <c r="G7" s="9" t="s">
        <v>16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64"/>
      <c r="O7" s="4"/>
    </row>
    <row r="8" spans="1:15" ht="31.5" customHeight="1">
      <c r="A8" s="85"/>
      <c r="B8" s="1" t="s">
        <v>4</v>
      </c>
      <c r="C8" s="2" t="s">
        <v>5</v>
      </c>
      <c r="D8" s="33">
        <v>1</v>
      </c>
      <c r="E8" s="9">
        <v>0</v>
      </c>
      <c r="F8" s="9">
        <v>0</v>
      </c>
      <c r="G8" s="9">
        <v>0</v>
      </c>
      <c r="H8" s="9">
        <v>0</v>
      </c>
      <c r="I8" s="108">
        <v>1</v>
      </c>
      <c r="J8" s="9">
        <v>0</v>
      </c>
      <c r="K8" s="108">
        <v>1</v>
      </c>
      <c r="L8" s="9">
        <v>0</v>
      </c>
      <c r="M8" s="10">
        <v>1</v>
      </c>
      <c r="N8" s="65"/>
      <c r="O8" s="4"/>
    </row>
    <row r="9" spans="1:15" ht="31.5" customHeight="1">
      <c r="A9" s="85"/>
      <c r="B9" s="1" t="s">
        <v>101</v>
      </c>
      <c r="C9" s="2" t="s">
        <v>5</v>
      </c>
      <c r="D9" s="34">
        <v>13</v>
      </c>
      <c r="E9" s="11">
        <v>6</v>
      </c>
      <c r="F9" s="34">
        <v>15</v>
      </c>
      <c r="G9" s="11">
        <v>4</v>
      </c>
      <c r="H9" s="11">
        <v>14</v>
      </c>
      <c r="I9" s="11">
        <v>4</v>
      </c>
      <c r="J9" s="11">
        <v>14</v>
      </c>
      <c r="K9" s="11">
        <v>4</v>
      </c>
      <c r="L9" s="34">
        <v>14</v>
      </c>
      <c r="M9" s="11">
        <v>4</v>
      </c>
      <c r="N9" s="65"/>
      <c r="O9" s="4"/>
    </row>
    <row r="10" spans="1:15" ht="31.5" customHeight="1">
      <c r="A10" s="85"/>
      <c r="B10" s="1" t="s">
        <v>126</v>
      </c>
      <c r="C10" s="2" t="s">
        <v>5</v>
      </c>
      <c r="D10" s="34">
        <v>6</v>
      </c>
      <c r="E10" s="9">
        <v>0</v>
      </c>
      <c r="F10" s="34">
        <v>5</v>
      </c>
      <c r="G10" s="11">
        <v>1</v>
      </c>
      <c r="H10" s="11">
        <v>5</v>
      </c>
      <c r="I10" s="11">
        <v>1</v>
      </c>
      <c r="J10" s="11">
        <v>5</v>
      </c>
      <c r="K10" s="11">
        <v>1</v>
      </c>
      <c r="L10" s="34">
        <v>5</v>
      </c>
      <c r="M10" s="11">
        <v>1</v>
      </c>
      <c r="N10" s="4"/>
      <c r="O10" s="4"/>
    </row>
    <row r="11" spans="1:15" ht="31.5" customHeight="1">
      <c r="A11" s="86"/>
      <c r="B11" s="1" t="s">
        <v>102</v>
      </c>
      <c r="C11" s="2" t="s">
        <v>5</v>
      </c>
      <c r="D11" s="15">
        <v>980</v>
      </c>
      <c r="E11" s="109">
        <v>685</v>
      </c>
      <c r="F11" s="15">
        <v>1028</v>
      </c>
      <c r="G11" s="109">
        <v>713</v>
      </c>
      <c r="H11" s="15">
        <v>1069</v>
      </c>
      <c r="I11" s="15">
        <v>731</v>
      </c>
      <c r="J11" s="15">
        <v>1081</v>
      </c>
      <c r="K11" s="15">
        <v>737</v>
      </c>
      <c r="L11" s="15">
        <v>1100</v>
      </c>
      <c r="M11" s="109">
        <v>737</v>
      </c>
      <c r="N11" s="64"/>
      <c r="O11" s="4"/>
    </row>
    <row r="12" spans="1:15" ht="30" customHeight="1">
      <c r="A12" s="4"/>
      <c r="B12" s="181" t="s">
        <v>157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  <c r="N12" s="64"/>
      <c r="O12" s="4"/>
    </row>
    <row r="13" spans="1:15" ht="31.5" customHeight="1">
      <c r="A13" s="4"/>
      <c r="B13" s="157" t="s">
        <v>158</v>
      </c>
      <c r="C13" s="159" t="s">
        <v>144</v>
      </c>
      <c r="D13" s="160">
        <v>21</v>
      </c>
      <c r="E13" s="161">
        <v>2</v>
      </c>
      <c r="F13" s="160">
        <v>23</v>
      </c>
      <c r="G13" s="161">
        <v>4</v>
      </c>
      <c r="H13" s="160">
        <v>27</v>
      </c>
      <c r="I13" s="161">
        <v>5</v>
      </c>
      <c r="J13" s="160">
        <v>29</v>
      </c>
      <c r="K13" s="161">
        <v>5</v>
      </c>
      <c r="L13" s="160">
        <v>27</v>
      </c>
      <c r="M13" s="160">
        <v>6</v>
      </c>
      <c r="N13" s="64"/>
      <c r="O13" s="4"/>
    </row>
    <row r="14" spans="1:15" ht="31.5" customHeight="1">
      <c r="A14" s="4"/>
      <c r="B14" s="157" t="s">
        <v>159</v>
      </c>
      <c r="C14" s="159" t="s">
        <v>144</v>
      </c>
      <c r="D14" s="160">
        <v>292</v>
      </c>
      <c r="E14" s="161">
        <v>169</v>
      </c>
      <c r="F14" s="160">
        <v>302</v>
      </c>
      <c r="G14" s="161">
        <v>175</v>
      </c>
      <c r="H14" s="160">
        <v>302</v>
      </c>
      <c r="I14" s="161">
        <v>178</v>
      </c>
      <c r="J14" s="160">
        <v>307</v>
      </c>
      <c r="K14" s="161">
        <v>189</v>
      </c>
      <c r="L14" s="160">
        <v>307</v>
      </c>
      <c r="M14" s="161">
        <v>189</v>
      </c>
      <c r="N14" s="64"/>
      <c r="O14" s="4"/>
    </row>
    <row r="15" spans="1:15" ht="31.5" customHeight="1">
      <c r="A15" s="4"/>
      <c r="B15" s="157" t="s">
        <v>160</v>
      </c>
      <c r="C15" s="159" t="s">
        <v>144</v>
      </c>
      <c r="D15" s="160">
        <v>126</v>
      </c>
      <c r="E15" s="161">
        <v>124</v>
      </c>
      <c r="F15" s="160">
        <v>127</v>
      </c>
      <c r="G15" s="161">
        <v>119</v>
      </c>
      <c r="H15" s="160">
        <v>127</v>
      </c>
      <c r="I15" s="161">
        <v>117</v>
      </c>
      <c r="J15" s="160">
        <v>113</v>
      </c>
      <c r="K15" s="161">
        <v>115</v>
      </c>
      <c r="L15" s="160">
        <v>116</v>
      </c>
      <c r="M15" s="161">
        <v>114</v>
      </c>
      <c r="N15" s="64"/>
      <c r="O15" s="4"/>
    </row>
    <row r="16" spans="1:15" ht="31.5" customHeight="1">
      <c r="A16" s="4"/>
      <c r="B16" s="157" t="s">
        <v>161</v>
      </c>
      <c r="C16" s="159" t="s">
        <v>144</v>
      </c>
      <c r="D16" s="160">
        <v>332</v>
      </c>
      <c r="E16" s="161">
        <v>16</v>
      </c>
      <c r="F16" s="160">
        <v>370</v>
      </c>
      <c r="G16" s="161">
        <v>22</v>
      </c>
      <c r="H16" s="160">
        <v>397</v>
      </c>
      <c r="I16" s="161">
        <v>23</v>
      </c>
      <c r="J16" s="160">
        <v>413</v>
      </c>
      <c r="K16" s="161">
        <v>27</v>
      </c>
      <c r="L16" s="160">
        <v>428</v>
      </c>
      <c r="M16" s="161">
        <v>28</v>
      </c>
      <c r="N16" s="64"/>
      <c r="O16" s="4"/>
    </row>
    <row r="17" spans="1:15" ht="31.5" customHeight="1">
      <c r="A17" s="4"/>
      <c r="B17" s="158" t="s">
        <v>162</v>
      </c>
      <c r="C17" s="159" t="s">
        <v>144</v>
      </c>
      <c r="D17" s="160">
        <v>9</v>
      </c>
      <c r="E17" s="161">
        <v>42</v>
      </c>
      <c r="F17" s="160">
        <v>9</v>
      </c>
      <c r="G17" s="161">
        <v>42</v>
      </c>
      <c r="H17" s="160">
        <v>9</v>
      </c>
      <c r="I17" s="161">
        <v>42</v>
      </c>
      <c r="J17" s="160">
        <v>8</v>
      </c>
      <c r="K17" s="161">
        <v>44</v>
      </c>
      <c r="L17" s="160">
        <v>9</v>
      </c>
      <c r="M17" s="161">
        <v>44</v>
      </c>
      <c r="N17" s="64"/>
      <c r="O17" s="4"/>
    </row>
    <row r="18" spans="1:15" ht="31.5" customHeight="1">
      <c r="B18" s="47" t="s">
        <v>111</v>
      </c>
      <c r="C18" s="2" t="s">
        <v>5</v>
      </c>
      <c r="D18" s="9">
        <v>0</v>
      </c>
      <c r="E18" s="9">
        <v>0</v>
      </c>
      <c r="F18" s="12">
        <v>80</v>
      </c>
      <c r="G18" s="32">
        <v>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4"/>
      <c r="O18" s="4"/>
    </row>
    <row r="19" spans="1:15" s="7" customFormat="1" ht="31.5" customHeight="1">
      <c r="B19" s="47" t="s">
        <v>112</v>
      </c>
      <c r="C19" s="2" t="s">
        <v>5</v>
      </c>
      <c r="D19" s="9">
        <v>0</v>
      </c>
      <c r="E19" s="9">
        <v>0</v>
      </c>
      <c r="F19" s="12">
        <v>36</v>
      </c>
      <c r="G19" s="32">
        <v>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5" s="137" customFormat="1" ht="36.75" customHeight="1">
      <c r="B20" s="111" t="s">
        <v>147</v>
      </c>
      <c r="C20" s="128" t="s">
        <v>5</v>
      </c>
      <c r="D20" s="149">
        <v>106</v>
      </c>
      <c r="E20" s="149">
        <v>4</v>
      </c>
      <c r="F20" s="150">
        <v>106</v>
      </c>
      <c r="G20" s="151">
        <v>6</v>
      </c>
      <c r="H20" s="149">
        <v>106</v>
      </c>
      <c r="I20" s="149">
        <v>8</v>
      </c>
      <c r="J20" s="149">
        <v>110</v>
      </c>
      <c r="K20" s="149">
        <v>7</v>
      </c>
      <c r="L20" s="162">
        <v>108</v>
      </c>
      <c r="M20" s="162">
        <v>9</v>
      </c>
      <c r="N20" s="152"/>
      <c r="O20" s="153"/>
    </row>
    <row r="21" spans="1:15" s="154" customFormat="1" ht="31.5" customHeight="1">
      <c r="B21" s="111" t="s">
        <v>148</v>
      </c>
      <c r="C21" s="128" t="s">
        <v>5</v>
      </c>
      <c r="D21" s="149">
        <v>47</v>
      </c>
      <c r="E21" s="149">
        <v>18</v>
      </c>
      <c r="F21" s="150">
        <v>47</v>
      </c>
      <c r="G21" s="151">
        <v>18</v>
      </c>
      <c r="H21" s="149">
        <v>47</v>
      </c>
      <c r="I21" s="149">
        <v>19</v>
      </c>
      <c r="J21" s="149">
        <v>46</v>
      </c>
      <c r="K21" s="149">
        <v>19</v>
      </c>
      <c r="L21" s="162">
        <v>48</v>
      </c>
      <c r="M21" s="162">
        <v>19</v>
      </c>
    </row>
    <row r="22" spans="1:15" ht="33" customHeight="1">
      <c r="A22" s="87"/>
      <c r="B22" s="187" t="s">
        <v>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9"/>
      <c r="N22" s="74"/>
    </row>
    <row r="23" spans="1:15" ht="31.5" customHeight="1">
      <c r="B23" s="1" t="s">
        <v>66</v>
      </c>
      <c r="C23" s="2" t="s">
        <v>149</v>
      </c>
      <c r="D23" s="179" t="s">
        <v>175</v>
      </c>
      <c r="E23" s="179" t="s">
        <v>176</v>
      </c>
      <c r="F23" s="179" t="s">
        <v>177</v>
      </c>
      <c r="G23" s="179" t="s">
        <v>178</v>
      </c>
      <c r="H23" s="179" t="s">
        <v>179</v>
      </c>
      <c r="I23" s="179" t="s">
        <v>180</v>
      </c>
      <c r="J23" s="37">
        <v>16.03</v>
      </c>
      <c r="K23" s="37">
        <v>12.23</v>
      </c>
      <c r="L23" s="37">
        <v>16.7</v>
      </c>
      <c r="M23" s="37">
        <v>12.04</v>
      </c>
      <c r="N23" s="65"/>
    </row>
    <row r="24" spans="1:15" ht="31.5" customHeight="1">
      <c r="A24" s="85"/>
      <c r="B24" s="1" t="s">
        <v>7</v>
      </c>
      <c r="C24" s="2" t="s">
        <v>123</v>
      </c>
      <c r="D24" s="179" t="s">
        <v>181</v>
      </c>
      <c r="E24" s="179" t="s">
        <v>182</v>
      </c>
      <c r="F24" s="179" t="s">
        <v>183</v>
      </c>
      <c r="G24" s="179">
        <v>46.05</v>
      </c>
      <c r="H24" s="179">
        <v>67.28</v>
      </c>
      <c r="I24" s="179">
        <v>48.33</v>
      </c>
      <c r="J24" s="37">
        <v>67.900000000000006</v>
      </c>
      <c r="K24" s="37">
        <v>46.93</v>
      </c>
      <c r="L24" s="37">
        <v>67.209999999999994</v>
      </c>
      <c r="M24" s="37">
        <v>46.4</v>
      </c>
    </row>
    <row r="25" spans="1:15" ht="33" customHeight="1">
      <c r="A25" s="86"/>
      <c r="B25" s="1" t="s">
        <v>8</v>
      </c>
      <c r="C25" s="2" t="s">
        <v>123</v>
      </c>
      <c r="D25" s="180">
        <v>47.47</v>
      </c>
      <c r="E25" s="180">
        <v>24.23</v>
      </c>
      <c r="F25" s="180">
        <v>45.37</v>
      </c>
      <c r="G25" s="180">
        <v>25.92</v>
      </c>
      <c r="H25" s="180">
        <v>46.53</v>
      </c>
      <c r="I25" s="180">
        <v>22.35</v>
      </c>
      <c r="J25" s="38">
        <v>49</v>
      </c>
      <c r="K25" s="38">
        <v>23.59</v>
      </c>
      <c r="L25" s="38">
        <v>45.05</v>
      </c>
      <c r="M25" s="38">
        <v>21.05</v>
      </c>
      <c r="N25" s="64"/>
    </row>
    <row r="26" spans="1:15" ht="33" customHeight="1">
      <c r="B26" s="1" t="s">
        <v>76</v>
      </c>
      <c r="C26" s="2" t="s">
        <v>123</v>
      </c>
      <c r="D26" s="180">
        <v>76.64</v>
      </c>
      <c r="E26" s="180">
        <v>48.7</v>
      </c>
      <c r="F26" s="180">
        <v>73.64</v>
      </c>
      <c r="G26" s="180">
        <v>47.65</v>
      </c>
      <c r="H26" s="180">
        <v>76.52</v>
      </c>
      <c r="I26" s="180">
        <v>51.87</v>
      </c>
      <c r="J26" s="38">
        <v>71.97</v>
      </c>
      <c r="K26" s="38">
        <v>47.08</v>
      </c>
      <c r="L26" s="38">
        <v>67.02</v>
      </c>
      <c r="M26" s="38">
        <v>48.48</v>
      </c>
      <c r="N26" s="64"/>
    </row>
    <row r="27" spans="1:15" ht="33" customHeight="1">
      <c r="A27" s="85"/>
      <c r="B27" s="1" t="s">
        <v>9</v>
      </c>
      <c r="C27" s="2" t="s">
        <v>123</v>
      </c>
      <c r="D27" s="180">
        <v>76.63</v>
      </c>
      <c r="E27" s="180">
        <v>68.06</v>
      </c>
      <c r="F27" s="180">
        <v>81.83</v>
      </c>
      <c r="G27" s="180">
        <v>72.150000000000006</v>
      </c>
      <c r="H27" s="180">
        <v>79.19</v>
      </c>
      <c r="I27" s="180">
        <v>77.239999999999995</v>
      </c>
      <c r="J27" s="38">
        <v>82.51</v>
      </c>
      <c r="K27" s="38">
        <v>75.56</v>
      </c>
      <c r="L27" s="38">
        <v>86.39</v>
      </c>
      <c r="M27" s="38">
        <v>72.53</v>
      </c>
      <c r="N27" s="65"/>
    </row>
    <row r="28" spans="1:15" ht="33" customHeight="1">
      <c r="A28" s="86"/>
      <c r="B28" s="1" t="s">
        <v>10</v>
      </c>
      <c r="C28" s="2" t="s">
        <v>149</v>
      </c>
      <c r="D28" s="179" t="s">
        <v>184</v>
      </c>
      <c r="E28" s="179" t="s">
        <v>188</v>
      </c>
      <c r="F28" s="179" t="s">
        <v>189</v>
      </c>
      <c r="G28" s="179" t="s">
        <v>190</v>
      </c>
      <c r="H28" s="179" t="s">
        <v>191</v>
      </c>
      <c r="I28" s="179" t="s">
        <v>192</v>
      </c>
      <c r="J28" s="37">
        <v>15.71</v>
      </c>
      <c r="K28" s="37">
        <v>12.03</v>
      </c>
      <c r="L28" s="37">
        <v>16.28</v>
      </c>
      <c r="M28" s="37">
        <v>11.56</v>
      </c>
    </row>
    <row r="29" spans="1:15" ht="33" customHeight="1">
      <c r="A29" s="86"/>
      <c r="B29" s="1" t="s">
        <v>11</v>
      </c>
      <c r="C29" s="2" t="s">
        <v>123</v>
      </c>
      <c r="D29" s="179" t="s">
        <v>185</v>
      </c>
      <c r="E29" s="179" t="s">
        <v>186</v>
      </c>
      <c r="F29" s="179">
        <v>1.29</v>
      </c>
      <c r="G29" s="179" t="s">
        <v>187</v>
      </c>
      <c r="H29" s="179">
        <v>1.38</v>
      </c>
      <c r="I29" s="179">
        <v>0.72</v>
      </c>
      <c r="J29" s="37">
        <v>2.0099999999999998</v>
      </c>
      <c r="K29" s="37">
        <v>1.69</v>
      </c>
      <c r="L29" s="37">
        <v>2.4900000000000002</v>
      </c>
      <c r="M29" s="37">
        <v>3.98</v>
      </c>
      <c r="N29" s="65"/>
    </row>
    <row r="30" spans="1:15" ht="33" customHeight="1">
      <c r="A30" s="86"/>
      <c r="B30" s="1" t="s">
        <v>8</v>
      </c>
      <c r="C30" s="2" t="s">
        <v>123</v>
      </c>
      <c r="D30" s="39">
        <v>1.28</v>
      </c>
      <c r="E30" s="9">
        <v>0</v>
      </c>
      <c r="F30" s="9">
        <v>0</v>
      </c>
      <c r="G30" s="39">
        <v>0.32</v>
      </c>
      <c r="H30" s="39">
        <v>0.59</v>
      </c>
      <c r="I30" s="39">
        <v>1.19</v>
      </c>
      <c r="J30" s="39">
        <v>1.83</v>
      </c>
      <c r="K30" s="39">
        <v>0.74</v>
      </c>
      <c r="L30" s="39">
        <v>0.89</v>
      </c>
      <c r="M30" s="39">
        <v>6.41</v>
      </c>
    </row>
    <row r="31" spans="1:15" ht="33" customHeight="1">
      <c r="B31" s="1" t="s">
        <v>76</v>
      </c>
      <c r="C31" s="2" t="s">
        <v>123</v>
      </c>
      <c r="D31" s="39">
        <v>1.19</v>
      </c>
      <c r="E31" s="39">
        <v>0.96</v>
      </c>
      <c r="F31" s="39">
        <v>0.14000000000000001</v>
      </c>
      <c r="G31" s="39">
        <v>0.7</v>
      </c>
      <c r="H31" s="39">
        <v>1.07</v>
      </c>
      <c r="I31" s="39">
        <v>0.57999999999999996</v>
      </c>
      <c r="J31" s="39">
        <v>2.5099999999999998</v>
      </c>
      <c r="K31" s="39">
        <v>2.09</v>
      </c>
      <c r="L31" s="39">
        <v>2.04</v>
      </c>
      <c r="M31" s="39">
        <v>3.77</v>
      </c>
      <c r="N31" s="64"/>
    </row>
    <row r="32" spans="1:15" ht="33" customHeight="1">
      <c r="A32" s="85"/>
      <c r="B32" s="1" t="s">
        <v>9</v>
      </c>
      <c r="C32" s="2" t="s">
        <v>123</v>
      </c>
      <c r="D32" s="39">
        <v>1.78</v>
      </c>
      <c r="E32" s="39">
        <v>1.37</v>
      </c>
      <c r="F32" s="39">
        <v>3.21</v>
      </c>
      <c r="G32" s="39">
        <v>1.1100000000000001</v>
      </c>
      <c r="H32" s="39">
        <v>2.19</v>
      </c>
      <c r="I32" s="39">
        <v>0.67</v>
      </c>
      <c r="J32" s="39">
        <v>1.71</v>
      </c>
      <c r="K32" s="39">
        <v>1.8</v>
      </c>
      <c r="L32" s="39">
        <v>3.54</v>
      </c>
      <c r="M32" s="39">
        <v>3.33</v>
      </c>
      <c r="N32" s="64"/>
    </row>
    <row r="33" spans="1:14" ht="37.5" customHeight="1">
      <c r="A33" s="86"/>
      <c r="B33" s="1" t="s">
        <v>77</v>
      </c>
      <c r="C33" s="2" t="s">
        <v>150</v>
      </c>
      <c r="D33" s="11">
        <v>881</v>
      </c>
      <c r="E33" s="11">
        <v>374</v>
      </c>
      <c r="F33" s="11">
        <v>901</v>
      </c>
      <c r="G33" s="11">
        <v>383</v>
      </c>
      <c r="H33" s="11">
        <v>920</v>
      </c>
      <c r="I33" s="11">
        <v>396</v>
      </c>
      <c r="J33" s="11">
        <v>950</v>
      </c>
      <c r="K33" s="11">
        <v>397</v>
      </c>
      <c r="L33" s="11">
        <v>988</v>
      </c>
      <c r="M33" s="11">
        <v>405</v>
      </c>
      <c r="N33" s="64"/>
    </row>
    <row r="34" spans="1:14" ht="35.25" customHeight="1">
      <c r="A34" s="86"/>
      <c r="B34" s="1" t="s">
        <v>12</v>
      </c>
      <c r="C34" s="2" t="s">
        <v>5</v>
      </c>
      <c r="D34" s="11">
        <v>137</v>
      </c>
      <c r="E34" s="11">
        <v>835</v>
      </c>
      <c r="F34" s="11">
        <v>209</v>
      </c>
      <c r="G34" s="11">
        <v>808</v>
      </c>
      <c r="H34" s="11">
        <v>262</v>
      </c>
      <c r="I34" s="11">
        <v>840</v>
      </c>
      <c r="J34" s="11">
        <v>254</v>
      </c>
      <c r="K34" s="11">
        <v>827</v>
      </c>
      <c r="L34" s="11">
        <v>174</v>
      </c>
      <c r="M34" s="11">
        <v>745</v>
      </c>
      <c r="N34" s="65"/>
    </row>
    <row r="35" spans="1:14" s="70" customFormat="1" ht="33" customHeight="1">
      <c r="B35" s="111" t="s">
        <v>133</v>
      </c>
      <c r="C35" s="128" t="s">
        <v>123</v>
      </c>
      <c r="D35" s="110">
        <v>74</v>
      </c>
      <c r="E35" s="110">
        <v>26</v>
      </c>
      <c r="F35" s="110">
        <v>73.5</v>
      </c>
      <c r="G35" s="110">
        <v>26.5</v>
      </c>
      <c r="H35" s="110">
        <v>73.2</v>
      </c>
      <c r="I35" s="110">
        <f t="shared" ref="I35:I40" si="0">100-H35</f>
        <v>26.799999999999997</v>
      </c>
      <c r="J35" s="110">
        <v>72.8</v>
      </c>
      <c r="K35" s="110">
        <f t="shared" ref="K35:K40" si="1">100-J35</f>
        <v>27.200000000000003</v>
      </c>
      <c r="L35" s="163">
        <v>72.5</v>
      </c>
      <c r="M35" s="163">
        <v>27.5</v>
      </c>
      <c r="N35" s="69"/>
    </row>
    <row r="36" spans="1:14" s="70" customFormat="1" ht="33" customHeight="1">
      <c r="A36" s="88"/>
      <c r="B36" s="111" t="s">
        <v>134</v>
      </c>
      <c r="C36" s="128" t="s">
        <v>123</v>
      </c>
      <c r="D36" s="110">
        <v>74.8</v>
      </c>
      <c r="E36" s="110">
        <v>25.200000000000003</v>
      </c>
      <c r="F36" s="110">
        <v>74.400000000000006</v>
      </c>
      <c r="G36" s="110">
        <v>25.599999999999994</v>
      </c>
      <c r="H36" s="110">
        <v>74</v>
      </c>
      <c r="I36" s="110">
        <f t="shared" si="0"/>
        <v>26</v>
      </c>
      <c r="J36" s="110">
        <v>73.7</v>
      </c>
      <c r="K36" s="110">
        <f t="shared" si="1"/>
        <v>26.299999999999997</v>
      </c>
      <c r="L36" s="163">
        <v>73.400000000000006</v>
      </c>
      <c r="M36" s="163">
        <v>26.6</v>
      </c>
      <c r="N36" s="91"/>
    </row>
    <row r="37" spans="1:14" s="70" customFormat="1" ht="33" customHeight="1">
      <c r="A37" s="89"/>
      <c r="B37" s="111" t="s">
        <v>135</v>
      </c>
      <c r="C37" s="128" t="s">
        <v>123</v>
      </c>
      <c r="D37" s="110">
        <v>72.099999999999994</v>
      </c>
      <c r="E37" s="110">
        <v>27.900000000000006</v>
      </c>
      <c r="F37" s="110">
        <v>71.599999999999994</v>
      </c>
      <c r="G37" s="110">
        <v>28.400000000000006</v>
      </c>
      <c r="H37" s="110">
        <v>71.3</v>
      </c>
      <c r="I37" s="110">
        <f t="shared" si="0"/>
        <v>28.700000000000003</v>
      </c>
      <c r="J37" s="110">
        <v>71</v>
      </c>
      <c r="K37" s="110">
        <f t="shared" si="1"/>
        <v>29</v>
      </c>
      <c r="L37" s="163">
        <v>70.8</v>
      </c>
      <c r="M37" s="163">
        <v>29.2</v>
      </c>
      <c r="N37" s="69"/>
    </row>
    <row r="38" spans="1:14" s="70" customFormat="1" ht="33" customHeight="1">
      <c r="B38" s="111" t="s">
        <v>136</v>
      </c>
      <c r="C38" s="128" t="s">
        <v>123</v>
      </c>
      <c r="D38" s="110">
        <v>76</v>
      </c>
      <c r="E38" s="110">
        <v>24</v>
      </c>
      <c r="F38" s="110">
        <v>75.8</v>
      </c>
      <c r="G38" s="110">
        <v>24.200000000000003</v>
      </c>
      <c r="H38" s="110">
        <v>75.400000000000006</v>
      </c>
      <c r="I38" s="110">
        <f t="shared" si="0"/>
        <v>24.599999999999994</v>
      </c>
      <c r="J38" s="110">
        <v>74.7</v>
      </c>
      <c r="K38" s="110">
        <f t="shared" si="1"/>
        <v>25.299999999999997</v>
      </c>
      <c r="L38" s="163">
        <v>74.599999999999994</v>
      </c>
      <c r="M38" s="163">
        <v>25.4</v>
      </c>
      <c r="N38" s="90"/>
    </row>
    <row r="39" spans="1:14" s="70" customFormat="1" ht="33" customHeight="1">
      <c r="A39" s="88"/>
      <c r="B39" s="111" t="s">
        <v>137</v>
      </c>
      <c r="C39" s="128" t="s">
        <v>123</v>
      </c>
      <c r="D39" s="110">
        <v>82.6</v>
      </c>
      <c r="E39" s="110">
        <v>17.400000000000006</v>
      </c>
      <c r="F39" s="110">
        <v>82.3</v>
      </c>
      <c r="G39" s="110">
        <v>17.700000000000003</v>
      </c>
      <c r="H39" s="110">
        <v>82.1</v>
      </c>
      <c r="I39" s="110">
        <f t="shared" si="0"/>
        <v>17.900000000000006</v>
      </c>
      <c r="J39" s="110">
        <v>81.5</v>
      </c>
      <c r="K39" s="110">
        <f t="shared" si="1"/>
        <v>18.5</v>
      </c>
      <c r="L39" s="163">
        <v>80.099999999999994</v>
      </c>
      <c r="M39" s="163">
        <v>19.899999999999999</v>
      </c>
      <c r="N39" s="91"/>
    </row>
    <row r="40" spans="1:14" s="70" customFormat="1" ht="33" customHeight="1">
      <c r="A40" s="89"/>
      <c r="B40" s="111" t="s">
        <v>138</v>
      </c>
      <c r="C40" s="128" t="s">
        <v>123</v>
      </c>
      <c r="D40" s="110">
        <v>78.400000000000006</v>
      </c>
      <c r="E40" s="110">
        <v>21.599999999999994</v>
      </c>
      <c r="F40" s="110">
        <v>78.3</v>
      </c>
      <c r="G40" s="110">
        <v>21.700000000000003</v>
      </c>
      <c r="H40" s="110">
        <v>78.2</v>
      </c>
      <c r="I40" s="110">
        <f t="shared" si="0"/>
        <v>21.799999999999997</v>
      </c>
      <c r="J40" s="110">
        <v>78</v>
      </c>
      <c r="K40" s="110">
        <f t="shared" si="1"/>
        <v>22</v>
      </c>
      <c r="L40" s="163">
        <v>77.599999999999994</v>
      </c>
      <c r="M40" s="163">
        <v>22.4</v>
      </c>
      <c r="N40" s="69"/>
    </row>
    <row r="41" spans="1:14" s="49" customFormat="1" ht="33" customHeight="1">
      <c r="A41" s="95"/>
      <c r="B41" s="165" t="s">
        <v>163</v>
      </c>
      <c r="C41" s="166" t="s">
        <v>164</v>
      </c>
      <c r="D41" s="167">
        <v>732</v>
      </c>
      <c r="E41" s="168">
        <v>1412</v>
      </c>
      <c r="F41" s="167">
        <v>994</v>
      </c>
      <c r="G41" s="168">
        <v>1440</v>
      </c>
      <c r="H41" s="167">
        <v>1432</v>
      </c>
      <c r="I41" s="168">
        <v>1966</v>
      </c>
      <c r="J41" s="167">
        <v>1626</v>
      </c>
      <c r="K41" s="168">
        <v>2296</v>
      </c>
      <c r="L41" s="167">
        <v>2316</v>
      </c>
      <c r="M41" s="168">
        <v>3257</v>
      </c>
      <c r="N41" s="75"/>
    </row>
    <row r="42" spans="1:14" ht="30" customHeight="1">
      <c r="B42" s="184" t="s">
        <v>13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92"/>
    </row>
    <row r="43" spans="1:14" ht="31.5" customHeight="1">
      <c r="A43" s="85"/>
      <c r="B43" s="1" t="s">
        <v>14</v>
      </c>
      <c r="C43" s="129" t="s">
        <v>5</v>
      </c>
      <c r="D43" s="12">
        <v>285</v>
      </c>
      <c r="E43" s="12">
        <v>253</v>
      </c>
      <c r="F43" s="12">
        <v>275</v>
      </c>
      <c r="G43" s="12">
        <v>252</v>
      </c>
      <c r="H43" s="12">
        <v>269</v>
      </c>
      <c r="I43" s="12">
        <v>243</v>
      </c>
      <c r="J43" s="12">
        <v>275</v>
      </c>
      <c r="K43" s="12">
        <v>246</v>
      </c>
      <c r="L43" s="12">
        <v>257</v>
      </c>
      <c r="M43" s="12">
        <v>205</v>
      </c>
      <c r="N43" s="64"/>
    </row>
    <row r="44" spans="1:14" ht="31.5" customHeight="1">
      <c r="A44" s="86"/>
      <c r="B44" s="1" t="s">
        <v>78</v>
      </c>
      <c r="C44" s="129" t="s">
        <v>151</v>
      </c>
      <c r="D44" s="12">
        <v>164</v>
      </c>
      <c r="E44" s="12">
        <v>106</v>
      </c>
      <c r="F44" s="12">
        <v>170</v>
      </c>
      <c r="G44" s="12">
        <v>108</v>
      </c>
      <c r="H44" s="12">
        <v>173</v>
      </c>
      <c r="I44" s="12">
        <v>107</v>
      </c>
      <c r="J44" s="12">
        <v>173</v>
      </c>
      <c r="K44" s="12">
        <v>112</v>
      </c>
      <c r="L44" s="12">
        <v>168</v>
      </c>
      <c r="M44" s="12">
        <v>98</v>
      </c>
      <c r="N44" s="93"/>
    </row>
    <row r="45" spans="1:14" ht="30" customHeight="1">
      <c r="A45" s="85"/>
      <c r="B45" s="184" t="s">
        <v>15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92"/>
    </row>
    <row r="46" spans="1:14" ht="31.5" customHeight="1">
      <c r="A46" s="86"/>
      <c r="B46" s="1" t="s">
        <v>14</v>
      </c>
      <c r="C46" s="129" t="s">
        <v>5</v>
      </c>
      <c r="D46" s="15">
        <v>2</v>
      </c>
      <c r="E46" s="15">
        <v>4</v>
      </c>
      <c r="F46" s="15">
        <v>6</v>
      </c>
      <c r="G46" s="15">
        <v>7</v>
      </c>
      <c r="H46" s="15">
        <v>4</v>
      </c>
      <c r="I46" s="15">
        <v>11</v>
      </c>
      <c r="J46" s="15">
        <v>2</v>
      </c>
      <c r="K46" s="15">
        <v>10</v>
      </c>
      <c r="L46" s="15">
        <v>5</v>
      </c>
      <c r="M46" s="15">
        <v>14</v>
      </c>
    </row>
    <row r="47" spans="1:14" ht="31.5" customHeight="1">
      <c r="B47" s="1" t="s">
        <v>78</v>
      </c>
      <c r="C47" s="129" t="s">
        <v>151</v>
      </c>
      <c r="D47" s="14">
        <v>1</v>
      </c>
      <c r="E47" s="14">
        <v>1</v>
      </c>
      <c r="F47" s="14">
        <v>2</v>
      </c>
      <c r="G47" s="14">
        <v>4</v>
      </c>
      <c r="H47" s="14">
        <v>2</v>
      </c>
      <c r="I47" s="14">
        <v>4</v>
      </c>
      <c r="J47" s="14">
        <v>1</v>
      </c>
      <c r="K47" s="14">
        <v>3</v>
      </c>
      <c r="L47" s="14">
        <v>3</v>
      </c>
      <c r="M47" s="14">
        <v>5</v>
      </c>
      <c r="N47" s="61"/>
    </row>
    <row r="48" spans="1:14" ht="31.5" customHeight="1">
      <c r="A48" s="85"/>
      <c r="B48" s="1" t="s">
        <v>67</v>
      </c>
      <c r="C48" s="129" t="s">
        <v>5</v>
      </c>
      <c r="D48" s="15">
        <v>3220</v>
      </c>
      <c r="E48" s="15">
        <v>2576</v>
      </c>
      <c r="F48" s="15">
        <v>3231</v>
      </c>
      <c r="G48" s="15">
        <v>2623</v>
      </c>
      <c r="H48" s="15">
        <v>3209</v>
      </c>
      <c r="I48" s="15">
        <v>2643</v>
      </c>
      <c r="J48" s="15">
        <v>3233</v>
      </c>
      <c r="K48" s="15">
        <v>2643</v>
      </c>
      <c r="L48" s="15">
        <v>3278</v>
      </c>
      <c r="M48" s="15">
        <v>2719</v>
      </c>
      <c r="N48" s="61"/>
    </row>
    <row r="49" spans="1:14" ht="33" customHeight="1">
      <c r="A49" s="85"/>
      <c r="B49" s="1" t="s">
        <v>106</v>
      </c>
      <c r="C49" s="129" t="s">
        <v>5</v>
      </c>
      <c r="D49" s="15">
        <v>116</v>
      </c>
      <c r="E49" s="15">
        <v>139</v>
      </c>
      <c r="F49" s="15">
        <v>108</v>
      </c>
      <c r="G49" s="15">
        <v>144</v>
      </c>
      <c r="H49" s="15">
        <v>105</v>
      </c>
      <c r="I49" s="15">
        <v>143</v>
      </c>
      <c r="J49" s="15">
        <v>104</v>
      </c>
      <c r="K49" s="15">
        <v>149</v>
      </c>
      <c r="L49" s="15">
        <v>97</v>
      </c>
      <c r="M49" s="15">
        <v>136</v>
      </c>
      <c r="N49" s="62"/>
    </row>
    <row r="50" spans="1:14" ht="33" customHeight="1">
      <c r="A50" s="85"/>
      <c r="B50" s="1" t="s">
        <v>17</v>
      </c>
      <c r="C50" s="2" t="s">
        <v>5</v>
      </c>
      <c r="D50" s="15">
        <v>1807</v>
      </c>
      <c r="E50" s="15">
        <v>2980</v>
      </c>
      <c r="F50" s="15">
        <v>1687</v>
      </c>
      <c r="G50" s="15">
        <v>2869</v>
      </c>
      <c r="H50" s="15">
        <v>1584</v>
      </c>
      <c r="I50" s="15">
        <v>2741</v>
      </c>
      <c r="J50" s="15">
        <v>1474</v>
      </c>
      <c r="K50" s="15">
        <v>2603</v>
      </c>
      <c r="L50" s="15">
        <v>1378</v>
      </c>
      <c r="M50" s="15">
        <v>2496</v>
      </c>
    </row>
    <row r="51" spans="1:14" ht="31.5" customHeight="1">
      <c r="A51" s="85"/>
      <c r="B51" s="1" t="s">
        <v>18</v>
      </c>
      <c r="C51" s="2" t="s">
        <v>5</v>
      </c>
      <c r="D51" s="16">
        <v>9782</v>
      </c>
      <c r="E51" s="16">
        <v>10649</v>
      </c>
      <c r="F51" s="16">
        <v>9878</v>
      </c>
      <c r="G51" s="16">
        <v>10629</v>
      </c>
      <c r="H51" s="16">
        <v>9990</v>
      </c>
      <c r="I51" s="16">
        <v>10767</v>
      </c>
      <c r="J51" s="16">
        <v>9971</v>
      </c>
      <c r="K51" s="16">
        <v>10893</v>
      </c>
      <c r="L51" s="16">
        <v>10193</v>
      </c>
      <c r="M51" s="16">
        <v>11385</v>
      </c>
      <c r="N51" s="62"/>
    </row>
    <row r="52" spans="1:14" ht="31.5" customHeight="1">
      <c r="A52" s="85"/>
      <c r="B52" s="1" t="s">
        <v>19</v>
      </c>
      <c r="C52" s="2" t="s">
        <v>5</v>
      </c>
      <c r="D52" s="15">
        <v>882</v>
      </c>
      <c r="E52" s="15">
        <v>2422</v>
      </c>
      <c r="F52" s="15">
        <v>825</v>
      </c>
      <c r="G52" s="15">
        <v>2402</v>
      </c>
      <c r="H52" s="15">
        <v>771</v>
      </c>
      <c r="I52" s="15">
        <v>2388</v>
      </c>
      <c r="J52" s="15">
        <v>712</v>
      </c>
      <c r="K52" s="15">
        <v>2345</v>
      </c>
      <c r="L52" s="15">
        <v>677</v>
      </c>
      <c r="M52" s="15">
        <v>2324</v>
      </c>
    </row>
    <row r="53" spans="1:14" ht="33" customHeight="1">
      <c r="A53" s="85"/>
      <c r="B53" s="1" t="s">
        <v>20</v>
      </c>
      <c r="C53" s="2" t="s">
        <v>5</v>
      </c>
      <c r="D53" s="16">
        <v>299</v>
      </c>
      <c r="E53" s="16">
        <v>121</v>
      </c>
      <c r="F53" s="16">
        <v>316</v>
      </c>
      <c r="G53" s="16">
        <v>134</v>
      </c>
      <c r="H53" s="16">
        <v>302</v>
      </c>
      <c r="I53" s="16">
        <v>129</v>
      </c>
      <c r="J53" s="16">
        <v>317</v>
      </c>
      <c r="K53" s="16">
        <v>131</v>
      </c>
      <c r="L53" s="16">
        <v>340</v>
      </c>
      <c r="M53" s="16">
        <v>139</v>
      </c>
      <c r="N53" s="62"/>
    </row>
    <row r="54" spans="1:14" s="6" customFormat="1" ht="33" customHeight="1">
      <c r="A54" s="94"/>
      <c r="B54" s="1" t="s">
        <v>64</v>
      </c>
      <c r="C54" s="2" t="s">
        <v>152</v>
      </c>
      <c r="D54" s="17">
        <v>2439</v>
      </c>
      <c r="E54" s="17">
        <v>1475</v>
      </c>
      <c r="F54" s="17">
        <v>1861</v>
      </c>
      <c r="G54" s="17">
        <v>1103</v>
      </c>
      <c r="H54" s="16">
        <v>1793</v>
      </c>
      <c r="I54" s="16">
        <v>1110</v>
      </c>
      <c r="J54" s="16">
        <v>1858</v>
      </c>
      <c r="K54" s="16">
        <v>1087</v>
      </c>
      <c r="L54" s="17">
        <v>1791</v>
      </c>
      <c r="M54" s="17">
        <v>1110</v>
      </c>
      <c r="N54" s="63"/>
    </row>
    <row r="55" spans="1:14" ht="33" customHeight="1">
      <c r="A55" s="85"/>
      <c r="B55" s="1" t="s">
        <v>21</v>
      </c>
      <c r="C55" s="2" t="s">
        <v>5</v>
      </c>
      <c r="D55" s="16">
        <v>287</v>
      </c>
      <c r="E55" s="16">
        <v>114</v>
      </c>
      <c r="F55" s="16">
        <v>297</v>
      </c>
      <c r="G55" s="16">
        <v>116</v>
      </c>
      <c r="H55" s="16">
        <v>289</v>
      </c>
      <c r="I55" s="16">
        <v>118</v>
      </c>
      <c r="J55" s="16">
        <v>302</v>
      </c>
      <c r="K55" s="16">
        <v>113</v>
      </c>
      <c r="L55" s="16">
        <v>325</v>
      </c>
      <c r="M55" s="16">
        <v>124</v>
      </c>
      <c r="N55" s="62"/>
    </row>
    <row r="56" spans="1:14" ht="33" customHeight="1">
      <c r="A56" s="85"/>
      <c r="B56" s="1" t="s">
        <v>22</v>
      </c>
      <c r="C56" s="2" t="s">
        <v>5</v>
      </c>
      <c r="D56" s="16">
        <v>27</v>
      </c>
      <c r="E56" s="16">
        <v>16</v>
      </c>
      <c r="F56" s="16">
        <v>28</v>
      </c>
      <c r="G56" s="16">
        <v>16</v>
      </c>
      <c r="H56" s="16">
        <v>24</v>
      </c>
      <c r="I56" s="16">
        <v>14</v>
      </c>
      <c r="J56" s="16">
        <v>31</v>
      </c>
      <c r="K56" s="16">
        <v>15</v>
      </c>
      <c r="L56" s="16">
        <v>31</v>
      </c>
      <c r="M56" s="16">
        <v>13</v>
      </c>
    </row>
    <row r="57" spans="1:14" ht="33" customHeight="1">
      <c r="A57" s="85"/>
      <c r="B57" s="1" t="s">
        <v>23</v>
      </c>
      <c r="C57" s="2" t="s">
        <v>152</v>
      </c>
      <c r="D57" s="9">
        <v>0</v>
      </c>
      <c r="E57" s="9">
        <v>0</v>
      </c>
      <c r="F57" s="16">
        <v>5</v>
      </c>
      <c r="G57" s="9">
        <v>0</v>
      </c>
      <c r="H57" s="9">
        <v>0</v>
      </c>
      <c r="I57" s="16">
        <v>11</v>
      </c>
      <c r="J57" s="9">
        <v>0</v>
      </c>
      <c r="K57" s="16">
        <v>12</v>
      </c>
      <c r="L57" s="9">
        <v>0</v>
      </c>
      <c r="M57" s="16">
        <v>12</v>
      </c>
      <c r="N57" s="61"/>
    </row>
    <row r="58" spans="1:14" ht="33" customHeight="1">
      <c r="A58" s="85"/>
      <c r="B58" s="1" t="s">
        <v>79</v>
      </c>
      <c r="C58" s="2" t="s">
        <v>151</v>
      </c>
      <c r="D58" s="16">
        <v>10</v>
      </c>
      <c r="E58" s="17">
        <v>66</v>
      </c>
      <c r="F58" s="16">
        <v>10</v>
      </c>
      <c r="G58" s="17">
        <v>64</v>
      </c>
      <c r="H58" s="16">
        <v>8</v>
      </c>
      <c r="I58" s="16">
        <v>66</v>
      </c>
      <c r="J58" s="16">
        <v>11</v>
      </c>
      <c r="K58" s="16">
        <v>58</v>
      </c>
      <c r="L58" s="16">
        <v>7</v>
      </c>
      <c r="M58" s="17">
        <v>62</v>
      </c>
      <c r="N58" s="61"/>
    </row>
    <row r="59" spans="1:14" ht="33" customHeight="1">
      <c r="A59" s="86"/>
      <c r="B59" s="1" t="s">
        <v>24</v>
      </c>
      <c r="C59" s="2" t="s">
        <v>5</v>
      </c>
      <c r="D59" s="16">
        <v>730</v>
      </c>
      <c r="E59" s="17">
        <v>1690</v>
      </c>
      <c r="F59" s="16">
        <v>826</v>
      </c>
      <c r="G59" s="17">
        <v>1938</v>
      </c>
      <c r="H59" s="16">
        <v>910</v>
      </c>
      <c r="I59" s="16">
        <v>2089</v>
      </c>
      <c r="J59" s="16">
        <v>966</v>
      </c>
      <c r="K59" s="16">
        <v>2111</v>
      </c>
      <c r="L59" s="16">
        <v>1049</v>
      </c>
      <c r="M59" s="17">
        <v>2287</v>
      </c>
      <c r="N59" s="61"/>
    </row>
    <row r="60" spans="1:14" ht="36.75" customHeight="1">
      <c r="B60" s="126" t="s">
        <v>113</v>
      </c>
      <c r="C60" s="2" t="s">
        <v>5</v>
      </c>
      <c r="D60" s="16">
        <v>9276</v>
      </c>
      <c r="E60" s="17">
        <v>9775</v>
      </c>
      <c r="F60" s="16">
        <v>9388</v>
      </c>
      <c r="G60" s="17">
        <v>9809</v>
      </c>
      <c r="H60" s="16">
        <v>9507</v>
      </c>
      <c r="I60" s="16">
        <v>9858</v>
      </c>
      <c r="J60" s="16">
        <v>9632</v>
      </c>
      <c r="K60" s="16">
        <v>9873</v>
      </c>
      <c r="L60" s="16">
        <v>9716</v>
      </c>
      <c r="M60" s="17">
        <v>9889</v>
      </c>
      <c r="N60" s="64"/>
    </row>
    <row r="61" spans="1:14" s="49" customFormat="1" ht="33" customHeight="1">
      <c r="A61" s="95"/>
      <c r="B61" s="51" t="s">
        <v>121</v>
      </c>
      <c r="C61" s="36" t="s">
        <v>5</v>
      </c>
      <c r="D61" s="52">
        <v>19</v>
      </c>
      <c r="E61" s="53">
        <v>114</v>
      </c>
      <c r="F61" s="52">
        <v>34</v>
      </c>
      <c r="G61" s="53">
        <v>120</v>
      </c>
      <c r="H61" s="112">
        <v>14</v>
      </c>
      <c r="I61" s="112">
        <v>137</v>
      </c>
      <c r="J61" s="112">
        <v>28</v>
      </c>
      <c r="K61" s="112">
        <v>126</v>
      </c>
      <c r="L61" s="112">
        <v>31</v>
      </c>
      <c r="M61" s="164">
        <v>139</v>
      </c>
      <c r="N61" s="75"/>
    </row>
    <row r="62" spans="1:14" ht="30" customHeight="1">
      <c r="A62" s="86"/>
      <c r="B62" s="190" t="s">
        <v>165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2"/>
      <c r="N62" s="65"/>
    </row>
    <row r="63" spans="1:14" s="49" customFormat="1" ht="33" customHeight="1">
      <c r="A63" s="96"/>
      <c r="B63" s="143" t="s">
        <v>128</v>
      </c>
      <c r="C63" s="54" t="s">
        <v>125</v>
      </c>
      <c r="D63" s="55">
        <v>99.91</v>
      </c>
      <c r="E63" s="55">
        <v>98.97</v>
      </c>
      <c r="F63" s="55">
        <v>99.93</v>
      </c>
      <c r="G63" s="55">
        <v>99.09</v>
      </c>
      <c r="H63" s="115">
        <v>99.94</v>
      </c>
      <c r="I63" s="115">
        <v>99.18</v>
      </c>
      <c r="J63" s="115">
        <v>99.94</v>
      </c>
      <c r="K63" s="115">
        <v>99.28</v>
      </c>
      <c r="L63" s="169">
        <v>99.95</v>
      </c>
      <c r="M63" s="169">
        <v>99.37</v>
      </c>
      <c r="N63" s="76"/>
    </row>
    <row r="64" spans="1:14" ht="30" customHeight="1">
      <c r="A64" s="86"/>
      <c r="B64" s="184" t="s">
        <v>71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6"/>
      <c r="N64" s="65"/>
    </row>
    <row r="65" spans="1:14" ht="31.5" customHeight="1">
      <c r="B65" s="1" t="s">
        <v>41</v>
      </c>
      <c r="C65" s="2" t="s">
        <v>5</v>
      </c>
      <c r="D65" s="19">
        <v>1895</v>
      </c>
      <c r="E65" s="19">
        <v>1724</v>
      </c>
      <c r="F65" s="19">
        <v>1968</v>
      </c>
      <c r="G65" s="19">
        <v>1761</v>
      </c>
      <c r="H65" s="116">
        <v>1974</v>
      </c>
      <c r="I65" s="116">
        <v>1782</v>
      </c>
      <c r="J65" s="116">
        <v>1976</v>
      </c>
      <c r="K65" s="116">
        <v>1832</v>
      </c>
      <c r="L65" s="19">
        <v>2017</v>
      </c>
      <c r="M65" s="19">
        <v>1861</v>
      </c>
      <c r="N65" s="64"/>
    </row>
    <row r="66" spans="1:14" ht="31.5" customHeight="1">
      <c r="A66" s="86"/>
      <c r="B66" s="1" t="s">
        <v>42</v>
      </c>
      <c r="C66" s="2" t="s">
        <v>5</v>
      </c>
      <c r="D66" s="19">
        <v>1012</v>
      </c>
      <c r="E66" s="19">
        <v>936</v>
      </c>
      <c r="F66" s="19">
        <v>943</v>
      </c>
      <c r="G66" s="19">
        <v>920</v>
      </c>
      <c r="H66" s="116">
        <v>960</v>
      </c>
      <c r="I66" s="116">
        <v>886</v>
      </c>
      <c r="J66" s="116">
        <v>1000</v>
      </c>
      <c r="K66" s="116">
        <v>854</v>
      </c>
      <c r="L66" s="19">
        <v>1008</v>
      </c>
      <c r="M66" s="19">
        <v>863</v>
      </c>
      <c r="N66" s="64"/>
    </row>
    <row r="67" spans="1:14" s="48" customFormat="1" ht="31.5" customHeight="1">
      <c r="A67" s="97"/>
      <c r="B67" s="56" t="s">
        <v>122</v>
      </c>
      <c r="C67" s="36" t="s">
        <v>5</v>
      </c>
      <c r="D67" s="57">
        <v>1144</v>
      </c>
      <c r="E67" s="57">
        <v>967</v>
      </c>
      <c r="F67" s="57">
        <v>1153</v>
      </c>
      <c r="G67" s="57">
        <v>922</v>
      </c>
      <c r="H67" s="117">
        <v>1065</v>
      </c>
      <c r="I67" s="117">
        <v>881</v>
      </c>
      <c r="J67" s="117">
        <v>1012</v>
      </c>
      <c r="K67" s="117">
        <v>890</v>
      </c>
      <c r="L67" s="170">
        <v>948</v>
      </c>
      <c r="M67" s="170">
        <v>866</v>
      </c>
      <c r="N67" s="77"/>
    </row>
    <row r="68" spans="1:14" ht="30" customHeight="1">
      <c r="A68" s="85"/>
      <c r="B68" s="184" t="s">
        <v>72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6"/>
      <c r="N68" s="65"/>
    </row>
    <row r="69" spans="1:14" ht="31.5" customHeight="1">
      <c r="A69" s="85"/>
      <c r="B69" s="1" t="s">
        <v>41</v>
      </c>
      <c r="C69" s="2" t="s">
        <v>5</v>
      </c>
      <c r="D69" s="29">
        <v>130</v>
      </c>
      <c r="E69" s="29">
        <v>289</v>
      </c>
      <c r="F69" s="29">
        <v>128</v>
      </c>
      <c r="G69" s="29">
        <v>308</v>
      </c>
      <c r="H69" s="118">
        <v>136</v>
      </c>
      <c r="I69" s="118">
        <v>327</v>
      </c>
      <c r="J69" s="118">
        <v>153</v>
      </c>
      <c r="K69" s="118">
        <v>344</v>
      </c>
      <c r="L69" s="29">
        <v>148</v>
      </c>
      <c r="M69" s="29">
        <v>355</v>
      </c>
    </row>
    <row r="70" spans="1:14" ht="31.5" customHeight="1">
      <c r="A70" s="85"/>
      <c r="B70" s="1" t="s">
        <v>42</v>
      </c>
      <c r="C70" s="2" t="s">
        <v>5</v>
      </c>
      <c r="D70" s="20">
        <v>87</v>
      </c>
      <c r="E70" s="20">
        <v>108</v>
      </c>
      <c r="F70" s="20">
        <v>95</v>
      </c>
      <c r="G70" s="20">
        <v>129</v>
      </c>
      <c r="H70" s="20">
        <v>105</v>
      </c>
      <c r="I70" s="20">
        <v>128</v>
      </c>
      <c r="J70" s="20">
        <v>107</v>
      </c>
      <c r="K70" s="20">
        <v>130</v>
      </c>
      <c r="L70" s="20">
        <v>116</v>
      </c>
      <c r="M70" s="20">
        <v>139</v>
      </c>
      <c r="N70" s="64"/>
    </row>
    <row r="71" spans="1:14" s="49" customFormat="1" ht="31.5" customHeight="1">
      <c r="A71" s="96"/>
      <c r="B71" s="56" t="s">
        <v>122</v>
      </c>
      <c r="C71" s="36" t="s">
        <v>124</v>
      </c>
      <c r="D71" s="58">
        <v>94</v>
      </c>
      <c r="E71" s="58">
        <v>65</v>
      </c>
      <c r="F71" s="58">
        <v>93</v>
      </c>
      <c r="G71" s="58">
        <v>67</v>
      </c>
      <c r="H71" s="119">
        <v>93</v>
      </c>
      <c r="I71" s="119">
        <v>67</v>
      </c>
      <c r="J71" s="119">
        <v>90</v>
      </c>
      <c r="K71" s="119">
        <v>69</v>
      </c>
      <c r="L71" s="119">
        <v>81</v>
      </c>
      <c r="M71" s="119">
        <v>70</v>
      </c>
      <c r="N71" s="98"/>
    </row>
    <row r="72" spans="1:14" ht="33" customHeight="1">
      <c r="A72" s="85"/>
      <c r="B72" s="1" t="s">
        <v>43</v>
      </c>
      <c r="C72" s="2" t="s">
        <v>5</v>
      </c>
      <c r="D72" s="21">
        <v>717</v>
      </c>
      <c r="E72" s="21">
        <v>628</v>
      </c>
      <c r="F72" s="21">
        <v>650</v>
      </c>
      <c r="G72" s="21">
        <v>602</v>
      </c>
      <c r="H72" s="21">
        <v>640</v>
      </c>
      <c r="I72" s="21">
        <v>577</v>
      </c>
      <c r="J72" s="21">
        <v>596</v>
      </c>
      <c r="K72" s="21">
        <v>540</v>
      </c>
      <c r="L72" s="21">
        <v>561</v>
      </c>
      <c r="M72" s="21">
        <v>520</v>
      </c>
      <c r="N72" s="92"/>
    </row>
    <row r="73" spans="1:14" ht="30" customHeight="1">
      <c r="A73" s="85"/>
      <c r="B73" s="184" t="s">
        <v>73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6"/>
      <c r="N73" s="65"/>
    </row>
    <row r="74" spans="1:14" ht="30" customHeight="1">
      <c r="A74" s="86"/>
      <c r="B74" s="1" t="s">
        <v>41</v>
      </c>
      <c r="C74" s="2" t="s">
        <v>5</v>
      </c>
      <c r="D74" s="9">
        <v>0</v>
      </c>
      <c r="E74" s="26">
        <v>1</v>
      </c>
      <c r="F74" s="9">
        <v>0</v>
      </c>
      <c r="G74" s="9">
        <v>0</v>
      </c>
      <c r="H74" s="9">
        <v>0</v>
      </c>
      <c r="I74" s="26">
        <v>1</v>
      </c>
      <c r="J74" s="9">
        <v>0</v>
      </c>
      <c r="K74" s="9">
        <v>0</v>
      </c>
      <c r="L74" s="9" t="s">
        <v>132</v>
      </c>
      <c r="M74" s="26" t="s">
        <v>132</v>
      </c>
      <c r="N74" s="65"/>
    </row>
    <row r="75" spans="1:14" ht="30" customHeight="1">
      <c r="B75" s="1" t="s">
        <v>42</v>
      </c>
      <c r="C75" s="2" t="s">
        <v>5</v>
      </c>
      <c r="D75" s="26">
        <v>2</v>
      </c>
      <c r="E75" s="26">
        <v>1</v>
      </c>
      <c r="F75" s="9">
        <v>0</v>
      </c>
      <c r="G75" s="9">
        <v>0</v>
      </c>
      <c r="H75" s="26">
        <v>4</v>
      </c>
      <c r="I75" s="26">
        <v>4</v>
      </c>
      <c r="J75" s="26">
        <v>5</v>
      </c>
      <c r="K75" s="26">
        <v>2</v>
      </c>
      <c r="L75" s="26" t="s">
        <v>132</v>
      </c>
      <c r="M75" s="9" t="s">
        <v>132</v>
      </c>
    </row>
    <row r="76" spans="1:14" ht="30" customHeight="1">
      <c r="A76" s="86"/>
      <c r="B76" s="184" t="s">
        <v>44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6"/>
      <c r="N76" s="64"/>
    </row>
    <row r="77" spans="1:14" ht="33" customHeight="1">
      <c r="B77" s="1" t="s">
        <v>41</v>
      </c>
      <c r="C77" s="2" t="s">
        <v>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 t="s">
        <v>109</v>
      </c>
      <c r="M77" s="26" t="s">
        <v>109</v>
      </c>
      <c r="N77" s="65"/>
    </row>
    <row r="78" spans="1:14" ht="33" customHeight="1">
      <c r="A78" s="85"/>
      <c r="B78" s="1" t="s">
        <v>42</v>
      </c>
      <c r="C78" s="2" t="s">
        <v>5</v>
      </c>
      <c r="D78" s="9">
        <v>0</v>
      </c>
      <c r="E78" s="26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26">
        <v>1</v>
      </c>
      <c r="L78" s="26" t="s">
        <v>109</v>
      </c>
      <c r="M78" s="9" t="s">
        <v>109</v>
      </c>
      <c r="N78" s="65"/>
    </row>
    <row r="79" spans="1:14" ht="33" customHeight="1">
      <c r="A79" s="85"/>
      <c r="B79" s="1" t="s">
        <v>86</v>
      </c>
      <c r="C79" s="2" t="s">
        <v>5</v>
      </c>
      <c r="D79" s="120">
        <v>1064</v>
      </c>
      <c r="E79" s="120">
        <v>962</v>
      </c>
      <c r="F79" s="120">
        <v>1058</v>
      </c>
      <c r="G79" s="120">
        <v>979</v>
      </c>
      <c r="H79" s="120">
        <v>1088</v>
      </c>
      <c r="I79" s="120">
        <v>1011</v>
      </c>
      <c r="J79" s="120">
        <v>1114</v>
      </c>
      <c r="K79" s="120">
        <v>1088</v>
      </c>
      <c r="L79" s="120">
        <v>1129</v>
      </c>
      <c r="M79" s="120">
        <v>1065</v>
      </c>
      <c r="N79" s="65"/>
    </row>
    <row r="80" spans="1:14" ht="33.75" customHeight="1">
      <c r="A80" s="86"/>
      <c r="B80" s="1" t="s">
        <v>45</v>
      </c>
      <c r="C80" s="2" t="s">
        <v>5</v>
      </c>
      <c r="D80" s="12">
        <v>1</v>
      </c>
      <c r="E80" s="12">
        <v>214</v>
      </c>
      <c r="F80" s="12">
        <v>2</v>
      </c>
      <c r="G80" s="12">
        <v>220</v>
      </c>
      <c r="H80" s="12">
        <v>2</v>
      </c>
      <c r="I80" s="12">
        <v>218</v>
      </c>
      <c r="J80" s="12">
        <v>2</v>
      </c>
      <c r="K80" s="12">
        <v>227</v>
      </c>
      <c r="L80" s="12">
        <v>4</v>
      </c>
      <c r="M80" s="12">
        <v>243</v>
      </c>
      <c r="N80" s="65"/>
    </row>
    <row r="81" spans="1:14" ht="30" customHeight="1">
      <c r="B81" s="184" t="s">
        <v>46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6"/>
      <c r="N81" s="65"/>
    </row>
    <row r="82" spans="1:14" ht="33" customHeight="1">
      <c r="A82" s="85"/>
      <c r="B82" s="1" t="s">
        <v>41</v>
      </c>
      <c r="C82" s="2" t="s">
        <v>5</v>
      </c>
      <c r="D82" s="28">
        <v>22</v>
      </c>
      <c r="E82" s="28">
        <v>34</v>
      </c>
      <c r="F82" s="28">
        <v>14</v>
      </c>
      <c r="G82" s="28">
        <v>27</v>
      </c>
      <c r="H82" s="11">
        <v>14</v>
      </c>
      <c r="I82" s="11">
        <v>29</v>
      </c>
      <c r="J82" s="11">
        <v>23</v>
      </c>
      <c r="K82" s="11">
        <v>31</v>
      </c>
      <c r="L82" s="28">
        <v>26</v>
      </c>
      <c r="M82" s="28">
        <v>27</v>
      </c>
      <c r="N82" s="64"/>
    </row>
    <row r="83" spans="1:14" ht="33" customHeight="1">
      <c r="A83" s="86"/>
      <c r="B83" s="1" t="s">
        <v>42</v>
      </c>
      <c r="C83" s="2" t="s">
        <v>5</v>
      </c>
      <c r="D83" s="28">
        <v>14</v>
      </c>
      <c r="E83" s="28">
        <v>18</v>
      </c>
      <c r="F83" s="28">
        <v>6</v>
      </c>
      <c r="G83" s="28">
        <v>15</v>
      </c>
      <c r="H83" s="11">
        <v>8</v>
      </c>
      <c r="I83" s="11">
        <v>20</v>
      </c>
      <c r="J83" s="11">
        <v>12</v>
      </c>
      <c r="K83" s="11">
        <v>22</v>
      </c>
      <c r="L83" s="28">
        <v>15</v>
      </c>
      <c r="M83" s="28">
        <v>18</v>
      </c>
      <c r="N83" s="65"/>
    </row>
    <row r="84" spans="1:14" ht="28.5" customHeight="1">
      <c r="B84" s="184" t="s">
        <v>103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6"/>
    </row>
    <row r="85" spans="1:14" ht="33" customHeight="1">
      <c r="A85" s="86"/>
      <c r="B85" s="1" t="s">
        <v>41</v>
      </c>
      <c r="C85" s="2" t="s">
        <v>5</v>
      </c>
      <c r="D85" s="30">
        <v>726</v>
      </c>
      <c r="E85" s="30">
        <v>677</v>
      </c>
      <c r="F85" s="30">
        <v>702</v>
      </c>
      <c r="G85" s="141">
        <v>616</v>
      </c>
      <c r="H85" s="121">
        <v>675</v>
      </c>
      <c r="I85" s="121">
        <v>604</v>
      </c>
      <c r="J85" s="121">
        <v>699</v>
      </c>
      <c r="K85" s="121">
        <v>660</v>
      </c>
      <c r="L85" s="30">
        <v>780</v>
      </c>
      <c r="M85" s="30">
        <v>761</v>
      </c>
      <c r="N85" s="64"/>
    </row>
    <row r="86" spans="1:14" ht="33" customHeight="1">
      <c r="A86" s="86"/>
      <c r="B86" s="1" t="s">
        <v>42</v>
      </c>
      <c r="C86" s="2" t="s">
        <v>5</v>
      </c>
      <c r="D86" s="31">
        <v>662</v>
      </c>
      <c r="E86" s="31">
        <v>664</v>
      </c>
      <c r="F86" s="31">
        <v>622</v>
      </c>
      <c r="G86" s="31">
        <v>671</v>
      </c>
      <c r="H86" s="122">
        <v>578</v>
      </c>
      <c r="I86" s="122">
        <v>600</v>
      </c>
      <c r="J86" s="122">
        <v>622</v>
      </c>
      <c r="K86" s="122">
        <v>596</v>
      </c>
      <c r="L86" s="31">
        <v>673</v>
      </c>
      <c r="M86" s="31">
        <v>607</v>
      </c>
      <c r="N86" s="64"/>
    </row>
    <row r="87" spans="1:14" ht="33" customHeight="1">
      <c r="B87" s="1" t="s">
        <v>47</v>
      </c>
      <c r="C87" s="2" t="s">
        <v>5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64"/>
    </row>
    <row r="88" spans="1:14" s="137" customFormat="1" ht="33" customHeight="1">
      <c r="A88" s="131"/>
      <c r="B88" s="111" t="s">
        <v>153</v>
      </c>
      <c r="C88" s="128" t="s">
        <v>5</v>
      </c>
      <c r="D88" s="155">
        <v>671</v>
      </c>
      <c r="E88" s="155">
        <v>1958</v>
      </c>
      <c r="F88" s="155">
        <v>718</v>
      </c>
      <c r="G88" s="155">
        <v>2031</v>
      </c>
      <c r="H88" s="156">
        <v>725</v>
      </c>
      <c r="I88" s="156">
        <v>2050</v>
      </c>
      <c r="J88" s="156">
        <v>552</v>
      </c>
      <c r="K88" s="156">
        <v>1747</v>
      </c>
      <c r="L88" s="171">
        <v>311</v>
      </c>
      <c r="M88" s="171">
        <v>878</v>
      </c>
      <c r="N88" s="152"/>
    </row>
    <row r="89" spans="1:14" s="49" customFormat="1" ht="39" customHeight="1">
      <c r="A89" s="96"/>
      <c r="B89" s="127" t="s">
        <v>145</v>
      </c>
      <c r="C89" s="36" t="s">
        <v>123</v>
      </c>
      <c r="D89" s="55">
        <v>51.97</v>
      </c>
      <c r="E89" s="55">
        <v>44.17</v>
      </c>
      <c r="F89" s="55">
        <v>52.8</v>
      </c>
      <c r="G89" s="55">
        <v>45.17</v>
      </c>
      <c r="H89" s="115">
        <v>54.13</v>
      </c>
      <c r="I89" s="115">
        <v>46.29</v>
      </c>
      <c r="J89" s="115">
        <v>55.1</v>
      </c>
      <c r="K89" s="115">
        <v>47.05</v>
      </c>
      <c r="L89" s="169">
        <v>56.12</v>
      </c>
      <c r="M89" s="169">
        <v>48.06</v>
      </c>
      <c r="N89" s="76"/>
    </row>
    <row r="90" spans="1:14" ht="30" customHeight="1">
      <c r="A90" s="86"/>
      <c r="B90" s="198" t="s">
        <v>80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200"/>
      <c r="N90" s="4"/>
    </row>
    <row r="91" spans="1:14" ht="31.5" customHeight="1">
      <c r="B91" s="1" t="s">
        <v>34</v>
      </c>
      <c r="C91" s="2" t="s">
        <v>5</v>
      </c>
      <c r="D91" s="10">
        <v>21252</v>
      </c>
      <c r="E91" s="10">
        <v>19248</v>
      </c>
      <c r="F91" s="10">
        <v>21694</v>
      </c>
      <c r="G91" s="10">
        <v>19614</v>
      </c>
      <c r="H91" s="108">
        <v>22027</v>
      </c>
      <c r="I91" s="108">
        <v>19692</v>
      </c>
      <c r="J91" s="108">
        <v>22246</v>
      </c>
      <c r="K91" s="108">
        <v>19746</v>
      </c>
      <c r="L91" s="10">
        <v>22560</v>
      </c>
      <c r="M91" s="10">
        <v>19888</v>
      </c>
      <c r="N91" s="65"/>
    </row>
    <row r="92" spans="1:14" ht="31.5" customHeight="1">
      <c r="A92" s="85"/>
      <c r="B92" s="1" t="s">
        <v>35</v>
      </c>
      <c r="C92" s="2" t="s">
        <v>5</v>
      </c>
      <c r="D92" s="10">
        <v>34673</v>
      </c>
      <c r="E92" s="10">
        <v>32729</v>
      </c>
      <c r="F92" s="10">
        <v>35048</v>
      </c>
      <c r="G92" s="10">
        <v>33211</v>
      </c>
      <c r="H92" s="108">
        <v>35247</v>
      </c>
      <c r="I92" s="108">
        <v>33341</v>
      </c>
      <c r="J92" s="108">
        <v>35257</v>
      </c>
      <c r="K92" s="108">
        <v>33468</v>
      </c>
      <c r="L92" s="10">
        <v>35316</v>
      </c>
      <c r="M92" s="10">
        <v>33797</v>
      </c>
      <c r="N92" s="65"/>
    </row>
    <row r="93" spans="1:14" ht="31.5" customHeight="1">
      <c r="A93" s="86"/>
      <c r="B93" s="1" t="s">
        <v>36</v>
      </c>
      <c r="C93" s="2" t="s">
        <v>5</v>
      </c>
      <c r="D93" s="10">
        <v>4624</v>
      </c>
      <c r="E93" s="10">
        <v>4403</v>
      </c>
      <c r="F93" s="10">
        <v>4843</v>
      </c>
      <c r="G93" s="10">
        <v>4639</v>
      </c>
      <c r="H93" s="108">
        <v>4895</v>
      </c>
      <c r="I93" s="108">
        <v>4768</v>
      </c>
      <c r="J93" s="108">
        <v>4946</v>
      </c>
      <c r="K93" s="108">
        <v>4882</v>
      </c>
      <c r="L93" s="10">
        <v>5010</v>
      </c>
      <c r="M93" s="10">
        <v>5040</v>
      </c>
      <c r="N93" s="65"/>
    </row>
    <row r="94" spans="1:14" ht="31.5" customHeight="1">
      <c r="B94" s="1" t="s">
        <v>37</v>
      </c>
      <c r="C94" s="2" t="s">
        <v>5</v>
      </c>
      <c r="D94" s="10">
        <v>1096</v>
      </c>
      <c r="E94" s="10">
        <v>5911</v>
      </c>
      <c r="F94" s="10">
        <v>1087</v>
      </c>
      <c r="G94" s="10">
        <v>6062</v>
      </c>
      <c r="H94" s="108">
        <v>1151</v>
      </c>
      <c r="I94" s="108">
        <v>6206</v>
      </c>
      <c r="J94" s="108">
        <v>1175</v>
      </c>
      <c r="K94" s="108">
        <v>6263</v>
      </c>
      <c r="L94" s="10">
        <v>1206</v>
      </c>
      <c r="M94" s="10">
        <v>6383</v>
      </c>
    </row>
    <row r="95" spans="1:14" ht="33" customHeight="1">
      <c r="A95" s="86"/>
      <c r="B95" s="1" t="s">
        <v>81</v>
      </c>
      <c r="C95" s="2" t="s">
        <v>5</v>
      </c>
      <c r="D95" s="10">
        <v>95</v>
      </c>
      <c r="E95" s="10">
        <v>2502</v>
      </c>
      <c r="F95" s="10">
        <v>105</v>
      </c>
      <c r="G95" s="10">
        <v>2585</v>
      </c>
      <c r="H95" s="108">
        <v>112</v>
      </c>
      <c r="I95" s="108">
        <v>2652</v>
      </c>
      <c r="J95" s="108">
        <v>124</v>
      </c>
      <c r="K95" s="108">
        <v>2674</v>
      </c>
      <c r="L95" s="10">
        <v>135</v>
      </c>
      <c r="M95" s="10">
        <v>2709</v>
      </c>
      <c r="N95" s="64"/>
    </row>
    <row r="96" spans="1:14" ht="30" customHeight="1">
      <c r="B96" s="184" t="s">
        <v>108</v>
      </c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6"/>
      <c r="N96" s="65"/>
    </row>
    <row r="97" spans="1:14" ht="31.5" customHeight="1">
      <c r="A97" s="86"/>
      <c r="B97" s="47" t="s">
        <v>114</v>
      </c>
      <c r="C97" s="2" t="s">
        <v>107</v>
      </c>
      <c r="D97" s="10">
        <v>643</v>
      </c>
      <c r="E97" s="10">
        <v>539</v>
      </c>
      <c r="F97" s="10">
        <v>619</v>
      </c>
      <c r="G97" s="10">
        <v>517</v>
      </c>
      <c r="H97" s="108">
        <v>635</v>
      </c>
      <c r="I97" s="108">
        <v>538</v>
      </c>
      <c r="J97" s="108">
        <v>495</v>
      </c>
      <c r="K97" s="108">
        <v>476</v>
      </c>
      <c r="L97" s="10">
        <v>481</v>
      </c>
      <c r="M97" s="10">
        <v>467</v>
      </c>
    </row>
    <row r="98" spans="1:14" ht="31.5" customHeight="1">
      <c r="B98" s="47" t="s">
        <v>115</v>
      </c>
      <c r="C98" s="2" t="s">
        <v>107</v>
      </c>
      <c r="D98" s="10">
        <v>13</v>
      </c>
      <c r="E98" s="10">
        <v>97</v>
      </c>
      <c r="F98" s="10">
        <v>15</v>
      </c>
      <c r="G98" s="10">
        <v>101</v>
      </c>
      <c r="H98" s="108">
        <v>10</v>
      </c>
      <c r="I98" s="108">
        <v>94</v>
      </c>
      <c r="J98" s="108">
        <v>8</v>
      </c>
      <c r="K98" s="108">
        <v>18</v>
      </c>
      <c r="L98" s="10">
        <v>4</v>
      </c>
      <c r="M98" s="10">
        <v>19</v>
      </c>
      <c r="N98" s="64"/>
    </row>
    <row r="99" spans="1:14" ht="31.5" customHeight="1">
      <c r="A99" s="85"/>
      <c r="B99" s="47" t="s">
        <v>116</v>
      </c>
      <c r="C99" s="2" t="s">
        <v>107</v>
      </c>
      <c r="D99" s="10">
        <v>5</v>
      </c>
      <c r="E99" s="10">
        <v>25</v>
      </c>
      <c r="F99" s="10">
        <v>8</v>
      </c>
      <c r="G99" s="10">
        <v>24</v>
      </c>
      <c r="H99" s="108">
        <v>17</v>
      </c>
      <c r="I99" s="108">
        <v>36</v>
      </c>
      <c r="J99" s="108">
        <v>13</v>
      </c>
      <c r="K99" s="108">
        <v>22</v>
      </c>
      <c r="L99" s="10">
        <v>5</v>
      </c>
      <c r="M99" s="10">
        <v>10</v>
      </c>
      <c r="N99" s="64"/>
    </row>
    <row r="100" spans="1:14" ht="31.5" customHeight="1">
      <c r="A100" s="85"/>
      <c r="B100" s="47" t="s">
        <v>117</v>
      </c>
      <c r="C100" s="2" t="s">
        <v>105</v>
      </c>
      <c r="D100" s="42">
        <v>25.96</v>
      </c>
      <c r="E100" s="42">
        <v>30.52</v>
      </c>
      <c r="F100" s="42">
        <v>24.59</v>
      </c>
      <c r="G100" s="42">
        <v>27.64</v>
      </c>
      <c r="H100" s="37">
        <v>24.11</v>
      </c>
      <c r="I100" s="37">
        <v>27.83</v>
      </c>
      <c r="J100" s="37">
        <v>19.7</v>
      </c>
      <c r="K100" s="37">
        <v>22.01</v>
      </c>
      <c r="L100" s="172">
        <v>19.02</v>
      </c>
      <c r="M100" s="172">
        <v>21.45</v>
      </c>
      <c r="N100" s="64"/>
    </row>
    <row r="101" spans="1:14" ht="31.5" customHeight="1">
      <c r="A101" s="85"/>
      <c r="B101" s="47" t="s">
        <v>118</v>
      </c>
      <c r="C101" s="36" t="s">
        <v>105</v>
      </c>
      <c r="D101" s="35">
        <v>6.97</v>
      </c>
      <c r="E101" s="35">
        <v>7.39</v>
      </c>
      <c r="F101" s="35">
        <v>6.14</v>
      </c>
      <c r="G101" s="35">
        <v>6.49</v>
      </c>
      <c r="H101" s="114">
        <v>6.69</v>
      </c>
      <c r="I101" s="114">
        <v>7.06</v>
      </c>
      <c r="J101" s="114">
        <v>5.73</v>
      </c>
      <c r="K101" s="114">
        <v>6.05</v>
      </c>
      <c r="L101" s="35">
        <v>4.99</v>
      </c>
      <c r="M101" s="35">
        <v>5.23</v>
      </c>
      <c r="N101" s="64"/>
    </row>
    <row r="102" spans="1:14" ht="31.5" customHeight="1">
      <c r="A102" s="85"/>
      <c r="B102" s="47" t="s">
        <v>119</v>
      </c>
      <c r="C102" s="36" t="s">
        <v>105</v>
      </c>
      <c r="D102" s="35">
        <v>21.81</v>
      </c>
      <c r="E102" s="35">
        <v>8.52</v>
      </c>
      <c r="F102" s="35">
        <v>18.03</v>
      </c>
      <c r="G102" s="35">
        <v>9.14</v>
      </c>
      <c r="H102" s="114">
        <v>21.54</v>
      </c>
      <c r="I102" s="114">
        <v>10.61</v>
      </c>
      <c r="J102" s="114">
        <v>11.34</v>
      </c>
      <c r="K102" s="114">
        <v>6.42</v>
      </c>
      <c r="L102" s="35">
        <v>10.7</v>
      </c>
      <c r="M102" s="35">
        <v>6.29</v>
      </c>
      <c r="N102" s="65"/>
    </row>
    <row r="103" spans="1:14" ht="33" customHeight="1">
      <c r="B103" s="187" t="s">
        <v>166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9"/>
      <c r="N103" s="65"/>
    </row>
    <row r="104" spans="1:14" ht="33" customHeight="1">
      <c r="A104" s="85"/>
      <c r="B104" s="1" t="s">
        <v>48</v>
      </c>
      <c r="C104" s="2" t="s">
        <v>5</v>
      </c>
      <c r="D104" s="11">
        <v>797</v>
      </c>
      <c r="E104" s="11">
        <v>153</v>
      </c>
      <c r="F104" s="11">
        <v>803</v>
      </c>
      <c r="G104" s="11">
        <v>212</v>
      </c>
      <c r="H104" s="11">
        <v>923</v>
      </c>
      <c r="I104" s="11">
        <v>182</v>
      </c>
      <c r="J104" s="11">
        <v>966</v>
      </c>
      <c r="K104" s="11">
        <v>301</v>
      </c>
      <c r="L104" s="10">
        <v>1122</v>
      </c>
      <c r="M104" s="11">
        <v>354</v>
      </c>
    </row>
    <row r="105" spans="1:14" ht="33" customHeight="1">
      <c r="A105" s="85"/>
      <c r="B105" s="1" t="s">
        <v>49</v>
      </c>
      <c r="C105" s="2" t="s">
        <v>5</v>
      </c>
      <c r="D105" s="11">
        <v>395</v>
      </c>
      <c r="E105" s="11">
        <v>283</v>
      </c>
      <c r="F105" s="11">
        <v>436</v>
      </c>
      <c r="G105" s="11">
        <v>251</v>
      </c>
      <c r="H105" s="11">
        <v>423</v>
      </c>
      <c r="I105" s="11">
        <v>298</v>
      </c>
      <c r="J105" s="11">
        <v>500</v>
      </c>
      <c r="K105" s="11">
        <v>399</v>
      </c>
      <c r="L105" s="11">
        <v>565</v>
      </c>
      <c r="M105" s="11">
        <v>425</v>
      </c>
      <c r="N105" s="65"/>
    </row>
    <row r="106" spans="1:14" ht="33" customHeight="1">
      <c r="A106" s="85"/>
      <c r="B106" s="1" t="s">
        <v>88</v>
      </c>
      <c r="C106" s="2" t="s">
        <v>5</v>
      </c>
      <c r="D106" s="11">
        <v>54</v>
      </c>
      <c r="E106" s="11">
        <v>7</v>
      </c>
      <c r="F106" s="11">
        <v>19</v>
      </c>
      <c r="G106" s="11">
        <v>2</v>
      </c>
      <c r="H106" s="11">
        <v>42</v>
      </c>
      <c r="I106" s="11">
        <v>5</v>
      </c>
      <c r="J106" s="11">
        <v>34</v>
      </c>
      <c r="K106" s="11">
        <v>7</v>
      </c>
      <c r="L106" s="11">
        <v>42</v>
      </c>
      <c r="M106" s="11">
        <v>11</v>
      </c>
    </row>
    <row r="107" spans="1:14" ht="33" customHeight="1">
      <c r="A107" s="86"/>
      <c r="B107" s="1" t="s">
        <v>89</v>
      </c>
      <c r="C107" s="2" t="s">
        <v>5</v>
      </c>
      <c r="D107" s="11">
        <v>3</v>
      </c>
      <c r="E107" s="9">
        <v>0</v>
      </c>
      <c r="F107" s="11">
        <v>1</v>
      </c>
      <c r="G107" s="9">
        <v>0</v>
      </c>
      <c r="H107" s="11">
        <v>4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64"/>
    </row>
    <row r="108" spans="1:14" ht="33.75" customHeight="1">
      <c r="A108" s="86"/>
      <c r="B108" s="1" t="s">
        <v>90</v>
      </c>
      <c r="C108" s="2" t="s">
        <v>5</v>
      </c>
      <c r="D108" s="11">
        <v>12</v>
      </c>
      <c r="E108" s="11">
        <v>2</v>
      </c>
      <c r="F108" s="11">
        <v>4</v>
      </c>
      <c r="G108" s="11">
        <v>4</v>
      </c>
      <c r="H108" s="11">
        <v>3</v>
      </c>
      <c r="I108" s="11">
        <v>1</v>
      </c>
      <c r="J108" s="11">
        <v>10</v>
      </c>
      <c r="K108" s="11">
        <v>3</v>
      </c>
      <c r="L108" s="11">
        <v>17</v>
      </c>
      <c r="M108" s="11">
        <v>1</v>
      </c>
      <c r="N108" s="64"/>
    </row>
    <row r="109" spans="1:14" ht="33" customHeight="1">
      <c r="A109" s="86"/>
      <c r="B109" s="165" t="s">
        <v>169</v>
      </c>
      <c r="C109" s="173" t="s">
        <v>144</v>
      </c>
      <c r="D109" s="130">
        <v>185</v>
      </c>
      <c r="E109" s="174">
        <v>7</v>
      </c>
      <c r="F109" s="130">
        <v>171</v>
      </c>
      <c r="G109" s="130">
        <v>13</v>
      </c>
      <c r="H109" s="174">
        <v>193</v>
      </c>
      <c r="I109" s="174">
        <v>11</v>
      </c>
      <c r="J109" s="130">
        <v>171</v>
      </c>
      <c r="K109" s="174">
        <v>19</v>
      </c>
      <c r="L109" s="130">
        <v>117</v>
      </c>
      <c r="M109" s="174">
        <v>14</v>
      </c>
    </row>
    <row r="110" spans="1:14" ht="33" customHeight="1">
      <c r="B110" s="1" t="s">
        <v>91</v>
      </c>
      <c r="C110" s="2" t="s">
        <v>5</v>
      </c>
      <c r="D110" s="11">
        <v>5</v>
      </c>
      <c r="E110" s="11">
        <v>11</v>
      </c>
      <c r="F110" s="9">
        <v>0</v>
      </c>
      <c r="G110" s="11">
        <v>10</v>
      </c>
      <c r="H110" s="11">
        <v>2</v>
      </c>
      <c r="I110" s="11">
        <v>19</v>
      </c>
      <c r="J110" s="11">
        <v>3</v>
      </c>
      <c r="K110" s="11">
        <v>6</v>
      </c>
      <c r="L110" s="9">
        <v>0</v>
      </c>
      <c r="M110" s="11">
        <v>14</v>
      </c>
      <c r="N110" s="65"/>
    </row>
    <row r="111" spans="1:14" ht="33" customHeight="1">
      <c r="A111" s="85"/>
      <c r="B111" s="1" t="s">
        <v>92</v>
      </c>
      <c r="C111" s="2" t="s">
        <v>5</v>
      </c>
      <c r="D111" s="11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</row>
    <row r="112" spans="1:14" ht="30" customHeight="1">
      <c r="A112" s="85"/>
      <c r="B112" s="184" t="s">
        <v>74</v>
      </c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6"/>
      <c r="N112" s="64"/>
    </row>
    <row r="113" spans="1:14" ht="33" customHeight="1">
      <c r="A113" s="86"/>
      <c r="B113" s="1" t="s">
        <v>50</v>
      </c>
      <c r="C113" s="2" t="s">
        <v>5</v>
      </c>
      <c r="D113" s="11">
        <v>51</v>
      </c>
      <c r="E113" s="11">
        <v>44</v>
      </c>
      <c r="F113" s="11">
        <v>36</v>
      </c>
      <c r="G113" s="11">
        <v>48</v>
      </c>
      <c r="H113" s="11">
        <v>54</v>
      </c>
      <c r="I113" s="11">
        <v>50</v>
      </c>
      <c r="J113" s="11">
        <v>46</v>
      </c>
      <c r="K113" s="11">
        <v>26</v>
      </c>
      <c r="L113" s="11">
        <v>38</v>
      </c>
      <c r="M113" s="11">
        <v>40</v>
      </c>
      <c r="N113" s="65"/>
    </row>
    <row r="114" spans="1:14" ht="33" customHeight="1">
      <c r="B114" s="59" t="s">
        <v>129</v>
      </c>
      <c r="C114" s="2" t="s">
        <v>5</v>
      </c>
      <c r="D114" s="11">
        <v>44</v>
      </c>
      <c r="E114" s="11">
        <v>42</v>
      </c>
      <c r="F114" s="11">
        <v>44</v>
      </c>
      <c r="G114" s="11">
        <v>51</v>
      </c>
      <c r="H114" s="11">
        <v>44</v>
      </c>
      <c r="I114" s="11">
        <v>46</v>
      </c>
      <c r="J114" s="11">
        <v>55</v>
      </c>
      <c r="K114" s="11">
        <v>27</v>
      </c>
      <c r="L114" s="11">
        <v>38</v>
      </c>
      <c r="M114" s="11">
        <v>39</v>
      </c>
      <c r="N114" s="65"/>
    </row>
    <row r="115" spans="1:14" ht="30" customHeight="1">
      <c r="A115" s="85"/>
      <c r="B115" s="184" t="s">
        <v>51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6"/>
      <c r="N115" s="4"/>
    </row>
    <row r="116" spans="1:14" ht="33" customHeight="1">
      <c r="A116" s="86"/>
      <c r="B116" s="1" t="s">
        <v>52</v>
      </c>
      <c r="C116" s="2" t="s">
        <v>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108">
        <v>1</v>
      </c>
      <c r="K116" s="9">
        <v>0</v>
      </c>
      <c r="L116" s="10">
        <v>1</v>
      </c>
      <c r="M116" s="10">
        <v>1</v>
      </c>
      <c r="N116" s="65"/>
    </row>
    <row r="117" spans="1:14" ht="33" customHeight="1">
      <c r="A117" s="86"/>
      <c r="B117" s="1" t="s">
        <v>53</v>
      </c>
      <c r="C117" s="2" t="s">
        <v>5</v>
      </c>
      <c r="D117" s="9">
        <v>0</v>
      </c>
      <c r="E117" s="10">
        <v>1</v>
      </c>
      <c r="F117" s="9">
        <v>0</v>
      </c>
      <c r="G117" s="9">
        <v>0</v>
      </c>
      <c r="H117" s="108">
        <v>2</v>
      </c>
      <c r="I117" s="108">
        <v>1</v>
      </c>
      <c r="J117" s="9">
        <v>0</v>
      </c>
      <c r="K117" s="108">
        <v>1</v>
      </c>
      <c r="L117" s="9">
        <v>0</v>
      </c>
      <c r="M117" s="9">
        <v>0</v>
      </c>
    </row>
    <row r="118" spans="1:14" ht="33" customHeight="1">
      <c r="B118" s="187" t="s">
        <v>167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9"/>
      <c r="N118" s="65"/>
    </row>
    <row r="119" spans="1:14" ht="31.5" customHeight="1">
      <c r="A119" s="86"/>
      <c r="B119" s="1" t="s">
        <v>68</v>
      </c>
      <c r="C119" s="2" t="s">
        <v>5</v>
      </c>
      <c r="D119" s="18">
        <v>68722</v>
      </c>
      <c r="E119" s="18">
        <v>68734</v>
      </c>
      <c r="F119" s="18">
        <v>69494</v>
      </c>
      <c r="G119" s="18">
        <v>69779</v>
      </c>
      <c r="H119" s="18">
        <v>70010</v>
      </c>
      <c r="I119" s="18">
        <v>70175</v>
      </c>
      <c r="J119" s="18">
        <v>70183</v>
      </c>
      <c r="K119" s="18">
        <v>70414</v>
      </c>
      <c r="L119" s="18">
        <v>70526</v>
      </c>
      <c r="M119" s="18">
        <v>71013</v>
      </c>
      <c r="N119" s="4"/>
    </row>
    <row r="120" spans="1:14" ht="31.5" customHeight="1">
      <c r="B120" s="1" t="s">
        <v>69</v>
      </c>
      <c r="C120" s="2" t="s">
        <v>105</v>
      </c>
      <c r="D120" s="40">
        <v>17.018883561238383</v>
      </c>
      <c r="E120" s="40">
        <v>17.648278108436234</v>
      </c>
      <c r="F120" s="147">
        <v>11.233666074910508</v>
      </c>
      <c r="G120" s="147">
        <v>15.203538277999245</v>
      </c>
      <c r="H120" s="148">
        <v>7.4251014476069876</v>
      </c>
      <c r="I120" s="148">
        <v>5.6750598317545391</v>
      </c>
      <c r="J120" s="113">
        <v>2.4700000000000002</v>
      </c>
      <c r="K120" s="113">
        <v>3.41</v>
      </c>
      <c r="L120" s="113">
        <v>4.8872234016784697</v>
      </c>
      <c r="M120" s="113">
        <v>8.5068310279205832</v>
      </c>
      <c r="N120" s="65"/>
    </row>
    <row r="121" spans="1:14" ht="30" customHeight="1">
      <c r="A121" s="85"/>
      <c r="B121" s="184" t="s">
        <v>25</v>
      </c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6"/>
      <c r="N121" s="65"/>
    </row>
    <row r="122" spans="1:14" ht="31.5" customHeight="1">
      <c r="A122" s="86"/>
      <c r="B122" s="1" t="s">
        <v>70</v>
      </c>
      <c r="C122" s="8" t="s">
        <v>84</v>
      </c>
      <c r="D122" s="41">
        <f>7077/D119*100</f>
        <v>10.298012281365502</v>
      </c>
      <c r="E122" s="41">
        <f>6443/E119*100</f>
        <v>9.3738179067128353</v>
      </c>
      <c r="F122" s="41">
        <v>9.82</v>
      </c>
      <c r="G122" s="41">
        <v>8.9600000000000009</v>
      </c>
      <c r="H122" s="41">
        <v>9.56</v>
      </c>
      <c r="I122" s="41">
        <v>8.7899999999999991</v>
      </c>
      <c r="J122" s="41">
        <v>9.35</v>
      </c>
      <c r="K122" s="41">
        <v>8.6</v>
      </c>
      <c r="L122" s="41">
        <v>9.1199999999999992</v>
      </c>
      <c r="M122" s="41">
        <v>8.32</v>
      </c>
      <c r="N122" s="65"/>
    </row>
    <row r="123" spans="1:14" ht="31.5" customHeight="1">
      <c r="B123" s="1" t="s">
        <v>26</v>
      </c>
      <c r="C123" s="8" t="s">
        <v>84</v>
      </c>
      <c r="D123" s="41">
        <f>53572/D119*100</f>
        <v>77.954657897034423</v>
      </c>
      <c r="E123" s="41">
        <f>53533/E119*100</f>
        <v>77.884307620682634</v>
      </c>
      <c r="F123" s="41">
        <v>77.87</v>
      </c>
      <c r="G123" s="41">
        <v>77.790000000000006</v>
      </c>
      <c r="H123" s="41">
        <v>77.319999999999993</v>
      </c>
      <c r="I123" s="41">
        <v>77.02</v>
      </c>
      <c r="J123" s="41">
        <v>76.739999999999995</v>
      </c>
      <c r="K123" s="41">
        <v>76.42</v>
      </c>
      <c r="L123" s="41">
        <v>76.02</v>
      </c>
      <c r="M123" s="41">
        <v>75.73</v>
      </c>
    </row>
    <row r="124" spans="1:14" ht="31.5" customHeight="1">
      <c r="A124" s="85"/>
      <c r="B124" s="1" t="s">
        <v>27</v>
      </c>
      <c r="C124" s="8" t="s">
        <v>84</v>
      </c>
      <c r="D124" s="41">
        <f>8073/D119*100</f>
        <v>11.747329821600069</v>
      </c>
      <c r="E124" s="41">
        <f>8758/E119*100</f>
        <v>12.741874472604534</v>
      </c>
      <c r="F124" s="41">
        <v>12.32</v>
      </c>
      <c r="G124" s="41">
        <v>13.25</v>
      </c>
      <c r="H124" s="41">
        <v>13.13</v>
      </c>
      <c r="I124" s="41">
        <v>14.19</v>
      </c>
      <c r="J124" s="41">
        <v>13.92</v>
      </c>
      <c r="K124" s="41">
        <v>14.98</v>
      </c>
      <c r="L124" s="41">
        <v>14.86</v>
      </c>
      <c r="M124" s="41">
        <v>15.95</v>
      </c>
      <c r="N124" s="65"/>
    </row>
    <row r="125" spans="1:14" ht="31.5" customHeight="1">
      <c r="A125" s="85"/>
      <c r="B125" s="1" t="s">
        <v>28</v>
      </c>
      <c r="C125" s="8" t="s">
        <v>83</v>
      </c>
      <c r="D125" s="11">
        <v>676</v>
      </c>
      <c r="E125" s="11">
        <v>605</v>
      </c>
      <c r="F125" s="11">
        <v>649</v>
      </c>
      <c r="G125" s="11">
        <v>605</v>
      </c>
      <c r="H125" s="11">
        <v>605</v>
      </c>
      <c r="I125" s="11">
        <v>606</v>
      </c>
      <c r="J125" s="11">
        <v>540</v>
      </c>
      <c r="K125" s="11">
        <v>495</v>
      </c>
      <c r="L125" s="11">
        <v>542</v>
      </c>
      <c r="M125" s="11">
        <v>487</v>
      </c>
    </row>
    <row r="126" spans="1:14" ht="31.5" customHeight="1">
      <c r="A126" s="85"/>
      <c r="B126" s="1" t="s">
        <v>29</v>
      </c>
      <c r="C126" s="8" t="s">
        <v>85</v>
      </c>
      <c r="D126" s="40">
        <v>9.92</v>
      </c>
      <c r="E126" s="40">
        <v>8.8800000000000008</v>
      </c>
      <c r="F126" s="40">
        <v>9.39</v>
      </c>
      <c r="G126" s="40">
        <v>8.74</v>
      </c>
      <c r="H126" s="113">
        <v>8.67</v>
      </c>
      <c r="I126" s="113">
        <v>8.66</v>
      </c>
      <c r="J126" s="113">
        <v>7.7</v>
      </c>
      <c r="K126" s="113">
        <v>7.04</v>
      </c>
      <c r="L126" s="40">
        <v>7.7</v>
      </c>
      <c r="M126" s="40">
        <v>6.89</v>
      </c>
      <c r="N126" s="64"/>
    </row>
    <row r="127" spans="1:14" ht="31.5" customHeight="1">
      <c r="A127" s="85"/>
      <c r="B127" s="1" t="s">
        <v>30</v>
      </c>
      <c r="C127" s="8" t="s">
        <v>83</v>
      </c>
      <c r="D127" s="11">
        <v>459</v>
      </c>
      <c r="E127" s="11">
        <v>309</v>
      </c>
      <c r="F127" s="11">
        <v>454</v>
      </c>
      <c r="G127" s="11">
        <v>291</v>
      </c>
      <c r="H127" s="11">
        <v>472</v>
      </c>
      <c r="I127" s="11">
        <v>324</v>
      </c>
      <c r="J127" s="11">
        <v>428</v>
      </c>
      <c r="K127" s="11">
        <v>341</v>
      </c>
      <c r="L127" s="11">
        <v>439</v>
      </c>
      <c r="M127" s="11">
        <v>308</v>
      </c>
      <c r="N127" s="65"/>
    </row>
    <row r="128" spans="1:14" ht="33" customHeight="1">
      <c r="A128" s="85"/>
      <c r="B128" s="1" t="s">
        <v>31</v>
      </c>
      <c r="C128" s="8" t="s">
        <v>85</v>
      </c>
      <c r="D128" s="40">
        <v>6.74</v>
      </c>
      <c r="E128" s="40">
        <v>4.53</v>
      </c>
      <c r="F128" s="40">
        <v>6.57</v>
      </c>
      <c r="G128" s="40">
        <v>4.2</v>
      </c>
      <c r="H128" s="113">
        <v>6.77</v>
      </c>
      <c r="I128" s="113">
        <v>4.63</v>
      </c>
      <c r="J128" s="113">
        <v>6.11</v>
      </c>
      <c r="K128" s="113">
        <v>4.8499999999999996</v>
      </c>
      <c r="L128" s="40">
        <v>6.24</v>
      </c>
      <c r="M128" s="40">
        <v>4.3600000000000003</v>
      </c>
    </row>
    <row r="129" spans="1:14" ht="33" customHeight="1">
      <c r="A129" s="86"/>
      <c r="B129" s="1" t="s">
        <v>32</v>
      </c>
      <c r="C129" s="8" t="s">
        <v>83</v>
      </c>
      <c r="D129" s="10">
        <v>4474</v>
      </c>
      <c r="E129" s="10">
        <v>4152</v>
      </c>
      <c r="F129" s="10">
        <v>4383</v>
      </c>
      <c r="G129" s="10">
        <v>4052</v>
      </c>
      <c r="H129" s="108">
        <v>4053</v>
      </c>
      <c r="I129" s="108">
        <v>3561</v>
      </c>
      <c r="J129" s="108">
        <v>3648</v>
      </c>
      <c r="K129" s="108">
        <v>3292</v>
      </c>
      <c r="L129" s="10">
        <v>3833</v>
      </c>
      <c r="M129" s="10">
        <v>3748</v>
      </c>
      <c r="N129" s="65"/>
    </row>
    <row r="130" spans="1:14" ht="33" customHeight="1">
      <c r="A130" s="86"/>
      <c r="B130" s="1" t="s">
        <v>33</v>
      </c>
      <c r="C130" s="8" t="s">
        <v>83</v>
      </c>
      <c r="D130" s="10">
        <v>3541</v>
      </c>
      <c r="E130" s="10">
        <v>3256</v>
      </c>
      <c r="F130" s="10">
        <v>3806</v>
      </c>
      <c r="G130" s="10">
        <v>3321</v>
      </c>
      <c r="H130" s="108">
        <v>3670</v>
      </c>
      <c r="I130" s="108">
        <v>3447</v>
      </c>
      <c r="J130" s="108">
        <v>3587</v>
      </c>
      <c r="K130" s="108">
        <v>3207</v>
      </c>
      <c r="L130" s="10">
        <v>3593</v>
      </c>
      <c r="M130" s="10">
        <v>3328</v>
      </c>
      <c r="N130" s="93"/>
    </row>
    <row r="131" spans="1:14" ht="31.5" customHeight="1">
      <c r="A131" s="86"/>
      <c r="B131" s="1" t="s">
        <v>38</v>
      </c>
      <c r="C131" s="2" t="s">
        <v>5</v>
      </c>
      <c r="D131" s="10">
        <v>540</v>
      </c>
      <c r="E131" s="10">
        <v>518</v>
      </c>
      <c r="F131" s="10">
        <v>560</v>
      </c>
      <c r="G131" s="10">
        <v>532</v>
      </c>
      <c r="H131" s="108">
        <v>575</v>
      </c>
      <c r="I131" s="108">
        <v>562</v>
      </c>
      <c r="J131" s="108">
        <v>587</v>
      </c>
      <c r="K131" s="108">
        <v>573</v>
      </c>
      <c r="L131" s="10">
        <v>606</v>
      </c>
      <c r="M131" s="10">
        <v>605</v>
      </c>
      <c r="N131" s="64"/>
    </row>
    <row r="132" spans="1:14" ht="31.5" customHeight="1">
      <c r="B132" s="1" t="s">
        <v>39</v>
      </c>
      <c r="C132" s="2" t="s">
        <v>5</v>
      </c>
      <c r="D132" s="10">
        <v>301</v>
      </c>
      <c r="E132" s="10">
        <v>311</v>
      </c>
      <c r="F132" s="10">
        <v>315</v>
      </c>
      <c r="G132" s="10">
        <v>321</v>
      </c>
      <c r="H132" s="108">
        <v>324</v>
      </c>
      <c r="I132" s="108">
        <v>323</v>
      </c>
      <c r="J132" s="108">
        <v>318</v>
      </c>
      <c r="K132" s="108">
        <v>337</v>
      </c>
      <c r="L132" s="10">
        <v>324</v>
      </c>
      <c r="M132" s="10">
        <v>354</v>
      </c>
      <c r="N132" s="65"/>
    </row>
    <row r="133" spans="1:14" ht="31.5" customHeight="1">
      <c r="A133" s="86"/>
      <c r="B133" s="1" t="s">
        <v>40</v>
      </c>
      <c r="C133" s="2" t="s">
        <v>5</v>
      </c>
      <c r="D133" s="10">
        <v>239</v>
      </c>
      <c r="E133" s="10">
        <v>207</v>
      </c>
      <c r="F133" s="10">
        <v>245</v>
      </c>
      <c r="G133" s="10">
        <v>211</v>
      </c>
      <c r="H133" s="108">
        <v>251</v>
      </c>
      <c r="I133" s="108">
        <v>239</v>
      </c>
      <c r="J133" s="108">
        <v>269</v>
      </c>
      <c r="K133" s="108">
        <v>236</v>
      </c>
      <c r="L133" s="10">
        <v>282</v>
      </c>
      <c r="M133" s="10">
        <v>251</v>
      </c>
    </row>
    <row r="134" spans="1:14" ht="33" customHeight="1">
      <c r="A134" s="85"/>
      <c r="B134" s="144" t="s">
        <v>140</v>
      </c>
      <c r="C134" s="145" t="s">
        <v>141</v>
      </c>
      <c r="D134" s="146">
        <v>0</v>
      </c>
      <c r="E134" s="175" t="s">
        <v>171</v>
      </c>
      <c r="F134" s="146">
        <v>0</v>
      </c>
      <c r="G134" s="110" t="s">
        <v>172</v>
      </c>
      <c r="H134" s="146">
        <v>0</v>
      </c>
      <c r="I134" s="110" t="s">
        <v>173</v>
      </c>
      <c r="J134" s="146">
        <v>0</v>
      </c>
      <c r="K134" s="110" t="s">
        <v>174</v>
      </c>
      <c r="L134" s="146">
        <v>0</v>
      </c>
      <c r="M134" s="110">
        <v>31.2</v>
      </c>
      <c r="N134" s="64"/>
    </row>
    <row r="135" spans="1:14" ht="33" customHeight="1">
      <c r="A135" s="85"/>
      <c r="B135" s="1" t="s">
        <v>55</v>
      </c>
      <c r="C135" s="2" t="s">
        <v>154</v>
      </c>
      <c r="D135" s="13" t="s">
        <v>65</v>
      </c>
      <c r="E135" s="13" t="s">
        <v>65</v>
      </c>
      <c r="F135" s="13" t="s">
        <v>16</v>
      </c>
      <c r="G135" s="13" t="s">
        <v>16</v>
      </c>
      <c r="H135" s="13" t="s">
        <v>16</v>
      </c>
      <c r="I135" s="13" t="s">
        <v>16</v>
      </c>
      <c r="J135" s="13" t="s">
        <v>16</v>
      </c>
      <c r="K135" s="13" t="s">
        <v>16</v>
      </c>
      <c r="L135" s="13" t="s">
        <v>109</v>
      </c>
      <c r="M135" s="13" t="s">
        <v>109</v>
      </c>
      <c r="N135" s="64"/>
    </row>
    <row r="136" spans="1:14" ht="33" customHeight="1">
      <c r="A136" s="85"/>
      <c r="B136" s="184" t="s">
        <v>75</v>
      </c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6"/>
      <c r="N136" s="65"/>
    </row>
    <row r="137" spans="1:14" ht="33" customHeight="1">
      <c r="A137" s="85"/>
      <c r="B137" s="1" t="s">
        <v>93</v>
      </c>
      <c r="C137" s="2" t="s">
        <v>154</v>
      </c>
      <c r="D137" s="50">
        <v>68.7</v>
      </c>
      <c r="E137" s="50">
        <v>79.2</v>
      </c>
      <c r="F137" s="50">
        <v>71.400000000000006</v>
      </c>
      <c r="G137" s="50">
        <v>77.599999999999994</v>
      </c>
      <c r="H137" s="50">
        <v>69</v>
      </c>
      <c r="I137" s="50">
        <v>79.5</v>
      </c>
      <c r="J137" s="50">
        <v>72.7</v>
      </c>
      <c r="K137" s="50">
        <v>79</v>
      </c>
      <c r="L137" s="50">
        <v>71.8</v>
      </c>
      <c r="M137" s="50">
        <v>78.3</v>
      </c>
      <c r="N137" s="65"/>
    </row>
    <row r="138" spans="1:14" ht="33" customHeight="1">
      <c r="A138" s="85"/>
      <c r="B138" s="1" t="s">
        <v>94</v>
      </c>
      <c r="C138" s="2" t="s">
        <v>154</v>
      </c>
      <c r="D138" s="50">
        <v>71</v>
      </c>
      <c r="E138" s="50">
        <v>83</v>
      </c>
      <c r="F138" s="50">
        <v>76</v>
      </c>
      <c r="G138" s="50">
        <v>83</v>
      </c>
      <c r="H138" s="50">
        <v>71</v>
      </c>
      <c r="I138" s="50">
        <v>84</v>
      </c>
      <c r="J138" s="50">
        <v>75.5</v>
      </c>
      <c r="K138" s="50">
        <v>83</v>
      </c>
      <c r="L138" s="50">
        <v>75</v>
      </c>
      <c r="M138" s="50">
        <v>83.5</v>
      </c>
    </row>
    <row r="139" spans="1:14" ht="33" customHeight="1">
      <c r="A139" s="85"/>
      <c r="B139" s="184" t="s">
        <v>95</v>
      </c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6"/>
      <c r="N139" s="64"/>
    </row>
    <row r="140" spans="1:14" ht="33" customHeight="1">
      <c r="A140" s="86"/>
      <c r="B140" s="1" t="s">
        <v>96</v>
      </c>
      <c r="C140" s="2" t="s">
        <v>154</v>
      </c>
      <c r="D140" s="50">
        <v>68.599999999999994</v>
      </c>
      <c r="E140" s="50">
        <v>72.2</v>
      </c>
      <c r="F140" s="50">
        <v>70</v>
      </c>
      <c r="G140" s="50">
        <v>69.8</v>
      </c>
      <c r="H140" s="50">
        <v>69.8</v>
      </c>
      <c r="I140" s="50">
        <v>70.900000000000006</v>
      </c>
      <c r="J140" s="50">
        <v>71</v>
      </c>
      <c r="K140" s="50">
        <v>71.900000000000006</v>
      </c>
      <c r="L140" s="50">
        <v>70.400000000000006</v>
      </c>
      <c r="M140" s="50">
        <v>69.8</v>
      </c>
      <c r="N140" s="61"/>
    </row>
    <row r="141" spans="1:14" ht="33" customHeight="1">
      <c r="A141" s="86"/>
      <c r="B141" s="1" t="s">
        <v>94</v>
      </c>
      <c r="C141" s="2" t="s">
        <v>154</v>
      </c>
      <c r="D141" s="22">
        <v>69</v>
      </c>
      <c r="E141" s="22">
        <v>75.5</v>
      </c>
      <c r="F141" s="22">
        <v>70</v>
      </c>
      <c r="G141" s="22">
        <v>71</v>
      </c>
      <c r="H141" s="22">
        <v>73</v>
      </c>
      <c r="I141" s="22">
        <v>70</v>
      </c>
      <c r="J141" s="22">
        <v>71</v>
      </c>
      <c r="K141" s="22">
        <v>75</v>
      </c>
      <c r="L141" s="22">
        <v>72</v>
      </c>
      <c r="M141" s="22">
        <v>70.5</v>
      </c>
      <c r="N141" s="61"/>
    </row>
    <row r="142" spans="1:14" ht="33" customHeight="1">
      <c r="B142" s="1" t="s">
        <v>82</v>
      </c>
      <c r="C142" s="142" t="s">
        <v>155</v>
      </c>
      <c r="D142" s="42">
        <v>679.41362055556374</v>
      </c>
      <c r="E142" s="42">
        <v>454.95905368516833</v>
      </c>
      <c r="F142" s="42">
        <v>671.41286102911386</v>
      </c>
      <c r="G142" s="42">
        <v>420.17716748608433</v>
      </c>
      <c r="H142" s="42">
        <v>660.91294873265281</v>
      </c>
      <c r="I142" s="42">
        <v>464.43831544650385</v>
      </c>
      <c r="J142" s="42">
        <v>607.73362436070272</v>
      </c>
      <c r="K142" s="42">
        <v>477.9890318588225</v>
      </c>
      <c r="L142" s="42">
        <v>631.09</v>
      </c>
      <c r="M142" s="42">
        <v>432.73</v>
      </c>
      <c r="N142" s="61"/>
    </row>
    <row r="143" spans="1:14" ht="33" customHeight="1">
      <c r="A143" s="86"/>
      <c r="B143" s="1" t="s">
        <v>97</v>
      </c>
      <c r="C143" s="142" t="s">
        <v>155</v>
      </c>
      <c r="D143" s="42">
        <v>228.92</v>
      </c>
      <c r="E143" s="42">
        <v>132.08000000000001</v>
      </c>
      <c r="F143" s="42">
        <v>201.13445621346298</v>
      </c>
      <c r="G143" s="42">
        <v>142.9468</v>
      </c>
      <c r="H143" s="42">
        <v>237.98600756967542</v>
      </c>
      <c r="I143" s="42">
        <v>141.4750560898581</v>
      </c>
      <c r="J143" s="42">
        <v>166.91275598639021</v>
      </c>
      <c r="K143" s="42">
        <v>139.41346762548989</v>
      </c>
      <c r="L143" s="42">
        <v>230.26</v>
      </c>
      <c r="M143" s="42">
        <v>132.93</v>
      </c>
      <c r="N143" s="61"/>
    </row>
    <row r="144" spans="1:14" ht="33" customHeight="1">
      <c r="A144" s="86"/>
      <c r="B144" s="1" t="s">
        <v>98</v>
      </c>
      <c r="C144" s="142" t="s">
        <v>155</v>
      </c>
      <c r="D144" s="43">
        <v>38.15</v>
      </c>
      <c r="E144" s="43">
        <v>17.61</v>
      </c>
      <c r="F144" s="43">
        <v>34.728251432540368</v>
      </c>
      <c r="G144" s="43">
        <v>14.439</v>
      </c>
      <c r="H144" s="43">
        <v>32.97396490423214</v>
      </c>
      <c r="I144" s="43">
        <v>4.2871229118139</v>
      </c>
      <c r="J144" s="43">
        <v>29.958699792429012</v>
      </c>
      <c r="K144" s="43">
        <v>7.1129320217086685</v>
      </c>
      <c r="L144" s="43">
        <v>15.64</v>
      </c>
      <c r="M144" s="43">
        <v>4.24</v>
      </c>
      <c r="N144" s="62"/>
    </row>
    <row r="145" spans="1:14" ht="33" customHeight="1">
      <c r="B145" s="1" t="s">
        <v>99</v>
      </c>
      <c r="C145" s="142" t="s">
        <v>155</v>
      </c>
      <c r="D145" s="44">
        <v>17.61</v>
      </c>
      <c r="E145" s="44">
        <v>7.34</v>
      </c>
      <c r="F145" s="44">
        <v>13.023094287202639</v>
      </c>
      <c r="G145" s="44">
        <v>7.2195</v>
      </c>
      <c r="H145" s="44">
        <v>15.770157128111023</v>
      </c>
      <c r="I145" s="44">
        <v>5.7161638824185097</v>
      </c>
      <c r="J145" s="44">
        <v>18.545861776265578</v>
      </c>
      <c r="K145" s="44">
        <v>2.8451728086835</v>
      </c>
      <c r="L145" s="44">
        <v>11.37</v>
      </c>
      <c r="M145" s="44">
        <v>4.24</v>
      </c>
      <c r="N145" s="62"/>
    </row>
    <row r="146" spans="1:14" ht="33" customHeight="1">
      <c r="A146" s="85"/>
      <c r="B146" s="1" t="s">
        <v>100</v>
      </c>
      <c r="C146" s="2" t="s">
        <v>5</v>
      </c>
      <c r="D146" s="27">
        <v>4</v>
      </c>
      <c r="E146" s="27">
        <v>1</v>
      </c>
      <c r="F146" s="27">
        <v>1</v>
      </c>
      <c r="G146" s="27">
        <v>2</v>
      </c>
      <c r="H146" s="45">
        <v>0</v>
      </c>
      <c r="I146" s="123">
        <v>1</v>
      </c>
      <c r="J146" s="45">
        <v>0</v>
      </c>
      <c r="K146" s="123">
        <v>1</v>
      </c>
      <c r="L146" s="45">
        <v>0</v>
      </c>
      <c r="M146" s="123">
        <v>1</v>
      </c>
    </row>
    <row r="147" spans="1:14" s="137" customFormat="1" ht="33" customHeight="1">
      <c r="A147" s="131"/>
      <c r="B147" s="138" t="s">
        <v>142</v>
      </c>
      <c r="C147" s="133" t="s">
        <v>125</v>
      </c>
      <c r="D147" s="139">
        <v>25.6</v>
      </c>
      <c r="E147" s="139">
        <v>2.9</v>
      </c>
      <c r="F147" s="139">
        <v>25.4</v>
      </c>
      <c r="G147" s="139">
        <v>3.8</v>
      </c>
      <c r="H147" s="140" t="s">
        <v>65</v>
      </c>
      <c r="I147" s="140" t="s">
        <v>65</v>
      </c>
      <c r="J147" s="178">
        <v>19.899999999999999</v>
      </c>
      <c r="K147" s="178">
        <v>1.8</v>
      </c>
      <c r="L147" s="140" t="s">
        <v>170</v>
      </c>
      <c r="M147" s="140" t="s">
        <v>170</v>
      </c>
      <c r="N147" s="136"/>
    </row>
    <row r="148" spans="1:14" ht="33" customHeight="1">
      <c r="A148" s="86"/>
      <c r="B148" s="3" t="s">
        <v>56</v>
      </c>
      <c r="C148" s="2" t="s">
        <v>5</v>
      </c>
      <c r="D148" s="11">
        <v>58</v>
      </c>
      <c r="E148" s="11">
        <v>44</v>
      </c>
      <c r="F148" s="11">
        <v>60</v>
      </c>
      <c r="G148" s="11">
        <v>42</v>
      </c>
      <c r="H148" s="11">
        <v>61</v>
      </c>
      <c r="I148" s="11">
        <v>42</v>
      </c>
      <c r="J148" s="11">
        <v>62</v>
      </c>
      <c r="K148" s="11">
        <v>44</v>
      </c>
      <c r="L148" s="11">
        <v>62</v>
      </c>
      <c r="M148" s="11">
        <v>43</v>
      </c>
      <c r="N148" s="62"/>
    </row>
    <row r="149" spans="1:14" ht="33" customHeight="1">
      <c r="A149" s="86"/>
      <c r="B149" s="3" t="s">
        <v>57</v>
      </c>
      <c r="C149" s="2" t="s">
        <v>5</v>
      </c>
      <c r="D149" s="11">
        <v>99</v>
      </c>
      <c r="E149" s="11">
        <v>107</v>
      </c>
      <c r="F149" s="11">
        <v>103</v>
      </c>
      <c r="G149" s="11">
        <v>111</v>
      </c>
      <c r="H149" s="11">
        <v>110</v>
      </c>
      <c r="I149" s="11">
        <v>107</v>
      </c>
      <c r="J149" s="11">
        <v>101</v>
      </c>
      <c r="K149" s="11">
        <v>105</v>
      </c>
      <c r="L149" s="11">
        <v>95</v>
      </c>
      <c r="M149" s="11">
        <v>112</v>
      </c>
    </row>
    <row r="150" spans="1:14" ht="33" customHeight="1">
      <c r="B150" s="184" t="s">
        <v>130</v>
      </c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6"/>
      <c r="N150" s="62"/>
    </row>
    <row r="151" spans="1:14" ht="33" customHeight="1">
      <c r="A151" s="86"/>
      <c r="B151" s="1" t="s">
        <v>58</v>
      </c>
      <c r="C151" s="2" t="s">
        <v>5</v>
      </c>
      <c r="D151" s="9">
        <v>0</v>
      </c>
      <c r="E151" s="46">
        <v>0</v>
      </c>
      <c r="F151" s="46">
        <v>0</v>
      </c>
      <c r="G151" s="46">
        <v>0</v>
      </c>
      <c r="H151" s="11">
        <v>7</v>
      </c>
      <c r="I151" s="11">
        <v>14</v>
      </c>
      <c r="J151" s="11">
        <v>5</v>
      </c>
      <c r="K151" s="11">
        <v>20</v>
      </c>
      <c r="L151" s="11">
        <v>14</v>
      </c>
      <c r="M151" s="11">
        <v>29</v>
      </c>
    </row>
    <row r="152" spans="1:14" ht="33" customHeight="1">
      <c r="A152" s="86"/>
      <c r="B152" s="1" t="s">
        <v>59</v>
      </c>
      <c r="C152" s="2" t="s">
        <v>5</v>
      </c>
      <c r="D152" s="9">
        <v>0</v>
      </c>
      <c r="E152" s="46">
        <v>0</v>
      </c>
      <c r="F152" s="11">
        <v>13</v>
      </c>
      <c r="G152" s="11">
        <v>36</v>
      </c>
      <c r="H152" s="11">
        <v>14</v>
      </c>
      <c r="I152" s="11">
        <v>35</v>
      </c>
      <c r="J152" s="11">
        <v>26</v>
      </c>
      <c r="K152" s="11">
        <v>42</v>
      </c>
      <c r="L152" s="11">
        <v>6</v>
      </c>
      <c r="M152" s="11">
        <v>37</v>
      </c>
      <c r="N152" s="61"/>
    </row>
    <row r="153" spans="1:14" ht="33" customHeight="1">
      <c r="B153" s="187" t="s">
        <v>168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9"/>
      <c r="N153" s="62"/>
    </row>
    <row r="154" spans="1:14" ht="33" customHeight="1">
      <c r="A154" s="86"/>
      <c r="B154" s="1" t="s">
        <v>60</v>
      </c>
      <c r="C154" s="2" t="s">
        <v>5</v>
      </c>
      <c r="D154" s="25">
        <v>46</v>
      </c>
      <c r="E154" s="24">
        <v>121</v>
      </c>
      <c r="F154" s="25">
        <v>48</v>
      </c>
      <c r="G154" s="24">
        <v>134</v>
      </c>
      <c r="H154" s="124">
        <v>48</v>
      </c>
      <c r="I154" s="125">
        <v>134</v>
      </c>
      <c r="J154" s="124">
        <v>49</v>
      </c>
      <c r="K154" s="125">
        <v>137</v>
      </c>
      <c r="L154" s="25">
        <v>51</v>
      </c>
      <c r="M154" s="24">
        <v>138</v>
      </c>
    </row>
    <row r="155" spans="1:14" ht="33" customHeight="1">
      <c r="A155" s="86"/>
      <c r="B155" s="1" t="s">
        <v>61</v>
      </c>
      <c r="C155" s="2" t="s">
        <v>62</v>
      </c>
      <c r="D155" s="25">
        <v>791</v>
      </c>
      <c r="E155" s="24">
        <v>553</v>
      </c>
      <c r="F155" s="25">
        <v>767</v>
      </c>
      <c r="G155" s="24">
        <v>556</v>
      </c>
      <c r="H155" s="124">
        <v>783</v>
      </c>
      <c r="I155" s="125">
        <v>573</v>
      </c>
      <c r="J155" s="124">
        <v>783</v>
      </c>
      <c r="K155" s="125">
        <v>573</v>
      </c>
      <c r="L155" s="25">
        <v>414</v>
      </c>
      <c r="M155" s="24">
        <v>314</v>
      </c>
      <c r="N155" s="61"/>
    </row>
    <row r="156" spans="1:14" ht="33" customHeight="1">
      <c r="A156" s="86"/>
      <c r="B156" s="1" t="s">
        <v>63</v>
      </c>
      <c r="C156" s="2" t="s">
        <v>5</v>
      </c>
      <c r="D156" s="23">
        <v>306</v>
      </c>
      <c r="E156" s="24">
        <v>197</v>
      </c>
      <c r="F156" s="23">
        <v>331</v>
      </c>
      <c r="G156" s="24">
        <v>251</v>
      </c>
      <c r="H156" s="124">
        <v>375</v>
      </c>
      <c r="I156" s="125">
        <v>314</v>
      </c>
      <c r="J156" s="124">
        <v>396</v>
      </c>
      <c r="K156" s="125">
        <v>307</v>
      </c>
      <c r="L156" s="23">
        <v>390</v>
      </c>
      <c r="M156" s="24">
        <v>321</v>
      </c>
      <c r="N156" s="62"/>
    </row>
    <row r="157" spans="1:14" s="137" customFormat="1" ht="33" customHeight="1">
      <c r="A157" s="131"/>
      <c r="B157" s="132" t="s">
        <v>143</v>
      </c>
      <c r="C157" s="133" t="s">
        <v>144</v>
      </c>
      <c r="D157" s="134">
        <v>183</v>
      </c>
      <c r="E157" s="135">
        <v>250</v>
      </c>
      <c r="F157" s="134">
        <v>187</v>
      </c>
      <c r="G157" s="135">
        <v>243</v>
      </c>
      <c r="H157" s="134">
        <v>141</v>
      </c>
      <c r="I157" s="135">
        <v>180</v>
      </c>
      <c r="J157" s="134">
        <v>96</v>
      </c>
      <c r="K157" s="135">
        <v>155</v>
      </c>
      <c r="L157" s="176">
        <v>99</v>
      </c>
      <c r="M157" s="177">
        <v>163</v>
      </c>
      <c r="N157" s="136"/>
    </row>
    <row r="158" spans="1:14" ht="33" customHeight="1">
      <c r="A158" s="86"/>
      <c r="B158" s="1" t="s">
        <v>54</v>
      </c>
      <c r="C158" s="2" t="s">
        <v>5</v>
      </c>
      <c r="D158" s="25">
        <v>94</v>
      </c>
      <c r="E158" s="24">
        <v>7</v>
      </c>
      <c r="F158" s="25">
        <v>107</v>
      </c>
      <c r="G158" s="24">
        <v>8</v>
      </c>
      <c r="H158" s="124">
        <v>108</v>
      </c>
      <c r="I158" s="125">
        <v>7</v>
      </c>
      <c r="J158" s="124">
        <v>110</v>
      </c>
      <c r="K158" s="125">
        <v>10</v>
      </c>
      <c r="L158" s="25">
        <v>127</v>
      </c>
      <c r="M158" s="24">
        <v>11</v>
      </c>
      <c r="N158" s="62"/>
    </row>
    <row r="159" spans="1:14" ht="33" customHeight="1">
      <c r="B159" s="47" t="s">
        <v>120</v>
      </c>
      <c r="C159" s="2" t="s">
        <v>5</v>
      </c>
      <c r="D159" s="23">
        <v>195</v>
      </c>
      <c r="E159" s="24">
        <v>85</v>
      </c>
      <c r="F159" s="23">
        <v>203</v>
      </c>
      <c r="G159" s="24">
        <v>84</v>
      </c>
      <c r="H159" s="124">
        <v>199</v>
      </c>
      <c r="I159" s="125">
        <v>82</v>
      </c>
      <c r="J159" s="124">
        <v>208</v>
      </c>
      <c r="K159" s="125">
        <v>80</v>
      </c>
      <c r="L159" s="23">
        <v>210</v>
      </c>
      <c r="M159" s="24">
        <v>89</v>
      </c>
      <c r="N159" s="62"/>
    </row>
    <row r="160" spans="1:14">
      <c r="A160" s="100"/>
      <c r="B160" s="66"/>
      <c r="C160" s="104"/>
      <c r="D160" s="67"/>
      <c r="E160" s="106"/>
      <c r="F160" s="67"/>
      <c r="G160" s="67"/>
      <c r="H160" s="67"/>
      <c r="I160" s="67"/>
      <c r="J160" s="67"/>
      <c r="K160" s="67"/>
      <c r="L160" s="67"/>
      <c r="M160" s="67"/>
      <c r="N160" s="68"/>
    </row>
    <row r="161" spans="2:14">
      <c r="B161" s="101"/>
      <c r="C161" s="105"/>
      <c r="D161" s="103"/>
      <c r="E161" s="102"/>
      <c r="F161" s="105"/>
      <c r="G161" s="103"/>
      <c r="H161" s="105"/>
      <c r="I161" s="103"/>
      <c r="J161" s="105"/>
      <c r="K161" s="103"/>
      <c r="L161" s="105"/>
      <c r="M161" s="103"/>
      <c r="N161" s="103"/>
    </row>
  </sheetData>
  <mergeCells count="30">
    <mergeCell ref="B6:M6"/>
    <mergeCell ref="B22:M22"/>
    <mergeCell ref="B153:M153"/>
    <mergeCell ref="B150:M150"/>
    <mergeCell ref="B76:M76"/>
    <mergeCell ref="B73:M73"/>
    <mergeCell ref="B42:M42"/>
    <mergeCell ref="B84:M84"/>
    <mergeCell ref="B81:M81"/>
    <mergeCell ref="B139:M139"/>
    <mergeCell ref="B136:M136"/>
    <mergeCell ref="B118:M118"/>
    <mergeCell ref="B90:M90"/>
    <mergeCell ref="B121:M121"/>
    <mergeCell ref="B45:M45"/>
    <mergeCell ref="B4:B5"/>
    <mergeCell ref="B2:M2"/>
    <mergeCell ref="L4:M4"/>
    <mergeCell ref="F4:G4"/>
    <mergeCell ref="D4:E4"/>
    <mergeCell ref="H4:I4"/>
    <mergeCell ref="J4:K4"/>
    <mergeCell ref="B12:M12"/>
    <mergeCell ref="B96:M96"/>
    <mergeCell ref="B115:M115"/>
    <mergeCell ref="B68:M68"/>
    <mergeCell ref="B64:M64"/>
    <mergeCell ref="B103:M103"/>
    <mergeCell ref="B62:M62"/>
    <mergeCell ref="B112:M112"/>
  </mergeCells>
  <phoneticPr fontId="20" type="noConversion"/>
  <printOptions horizontalCentered="1"/>
  <pageMargins left="0.6692913385826772" right="0.6692913385826772" top="0.59055118110236227" bottom="0.39370078740157483" header="0.31496062992125984" footer="0.39370078740157483"/>
  <pageSetup paperSize="9" scale="77" firstPageNumber="15" fitToHeight="6" orientation="portrait" useFirstPageNumber="1" r:id="rId1"/>
  <rowBreaks count="5" manualBreakCount="5">
    <brk id="33" max="13" man="1"/>
    <brk id="61" max="13" man="1"/>
    <brk id="89" max="13" man="1"/>
    <brk id="117" max="13" man="1"/>
    <brk id="1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統計資料</vt:lpstr>
      <vt:lpstr>統計資料!Print_Area</vt:lpstr>
      <vt:lpstr>統計資料!Print_Titles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陳藝云</cp:lastModifiedBy>
  <cp:lastPrinted>2022-07-29T07:38:33Z</cp:lastPrinted>
  <dcterms:created xsi:type="dcterms:W3CDTF">2015-01-19T01:03:08Z</dcterms:created>
  <dcterms:modified xsi:type="dcterms:W3CDTF">2022-08-01T01:30:25Z</dcterms:modified>
</cp:coreProperties>
</file>