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141m63q\Desktop\金湖-陳永樂-防空避難\"/>
    </mc:Choice>
  </mc:AlternateContent>
  <bookViews>
    <workbookView xWindow="0" yWindow="0" windowWidth="28800" windowHeight="11895" tabRatio="500"/>
  </bookViews>
  <sheets>
    <sheet name="公有及公眾設施清冊" sheetId="2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33" i="2" l="1"/>
  <c r="J42" i="2"/>
  <c r="J41" i="2"/>
  <c r="J27" i="2"/>
  <c r="J51" i="2"/>
  <c r="J50" i="2"/>
  <c r="J49" i="2"/>
  <c r="J48" i="2"/>
  <c r="J25" i="2"/>
  <c r="J26" i="2"/>
  <c r="J20" i="2"/>
  <c r="J21" i="2"/>
  <c r="J15" i="2"/>
  <c r="J14" i="2"/>
  <c r="J13" i="2"/>
  <c r="J12" i="2"/>
  <c r="J11" i="2"/>
  <c r="J10" i="2"/>
  <c r="J52" i="2" l="1"/>
  <c r="J47" i="2"/>
  <c r="J46" i="2"/>
  <c r="J45" i="2"/>
  <c r="J44" i="2"/>
  <c r="J43" i="2"/>
  <c r="J40" i="2"/>
  <c r="J39" i="2"/>
  <c r="J38" i="2"/>
  <c r="J37" i="2"/>
  <c r="J36" i="2"/>
  <c r="J35" i="2"/>
  <c r="J34" i="2"/>
  <c r="J32" i="2"/>
  <c r="J31" i="2"/>
  <c r="J30" i="2"/>
  <c r="J29" i="2"/>
  <c r="J28" i="2"/>
  <c r="J24" i="2"/>
  <c r="J23" i="2"/>
  <c r="J22" i="2"/>
  <c r="J19" i="2"/>
  <c r="J18" i="2"/>
  <c r="J17" i="2"/>
  <c r="J16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<sst xmlns="http://schemas.openxmlformats.org/spreadsheetml/2006/main" count="324" uniqueCount="121">
  <si>
    <t>電腦編號</t>
  </si>
  <si>
    <t>建築物名稱</t>
  </si>
  <si>
    <r>
      <rPr>
        <sz val="20"/>
        <color rgb="FF000000"/>
        <rFont val="標楷體"/>
        <charset val="136"/>
      </rPr>
      <t>縣</t>
    </r>
    <r>
      <rPr>
        <sz val="20"/>
        <color rgb="FF000000"/>
        <rFont val="標楷體"/>
        <family val="4"/>
        <charset val="136"/>
      </rPr>
      <t>(</t>
    </r>
    <r>
      <rPr>
        <sz val="20"/>
        <color rgb="FF000000"/>
        <rFont val="標楷體"/>
        <charset val="136"/>
      </rPr>
      <t>市</t>
    </r>
    <r>
      <rPr>
        <sz val="20"/>
        <color rgb="FF000000"/>
        <rFont val="標楷體"/>
        <family val="4"/>
        <charset val="136"/>
      </rPr>
      <t>)</t>
    </r>
  </si>
  <si>
    <t>鄉鎮市區</t>
  </si>
  <si>
    <t>村里別</t>
  </si>
  <si>
    <t>地址</t>
  </si>
  <si>
    <t>避難樓層</t>
  </si>
  <si>
    <r>
      <rPr>
        <sz val="20"/>
        <color rgb="FF000000"/>
        <rFont val="標楷體"/>
        <charset val="136"/>
      </rPr>
      <t xml:space="preserve">防空避難設備面積
</t>
    </r>
    <r>
      <rPr>
        <sz val="20"/>
        <color rgb="FF000000"/>
        <rFont val="標楷體"/>
        <family val="4"/>
        <charset val="136"/>
      </rPr>
      <t>(</t>
    </r>
    <r>
      <rPr>
        <sz val="20"/>
        <color rgb="FF000000"/>
        <rFont val="標楷體"/>
        <charset val="136"/>
      </rPr>
      <t>平方公尺</t>
    </r>
    <r>
      <rPr>
        <sz val="20"/>
        <color rgb="FF000000"/>
        <rFont val="標楷體"/>
        <family val="4"/>
        <charset val="136"/>
      </rPr>
      <t>)</t>
    </r>
  </si>
  <si>
    <t>是否兼作停車空間</t>
  </si>
  <si>
    <t>容量
（自動計算）</t>
  </si>
  <si>
    <t>轄管分局</t>
  </si>
  <si>
    <r>
      <rPr>
        <sz val="20"/>
        <color rgb="FF000000"/>
        <rFont val="標楷體"/>
        <charset val="136"/>
      </rPr>
      <t>建檔日期
（西元年</t>
    </r>
    <r>
      <rPr>
        <sz val="20"/>
        <color rgb="FF000000"/>
        <rFont val="標楷體"/>
        <family val="4"/>
        <charset val="136"/>
      </rPr>
      <t>/</t>
    </r>
    <r>
      <rPr>
        <sz val="20"/>
        <color rgb="FF000000"/>
        <rFont val="標楷體"/>
        <charset val="136"/>
      </rPr>
      <t>月</t>
    </r>
    <r>
      <rPr>
        <sz val="20"/>
        <color rgb="FF000000"/>
        <rFont val="標楷體"/>
        <family val="4"/>
        <charset val="136"/>
      </rPr>
      <t>/</t>
    </r>
    <r>
      <rPr>
        <sz val="20"/>
        <color rgb="FF000000"/>
        <rFont val="標楷體"/>
        <charset val="136"/>
      </rPr>
      <t>日）</t>
    </r>
  </si>
  <si>
    <r>
      <rPr>
        <sz val="20"/>
        <color rgb="FF000000"/>
        <rFont val="標楷體"/>
        <charset val="136"/>
      </rPr>
      <t>最後修正日期
（西元年</t>
    </r>
    <r>
      <rPr>
        <sz val="20"/>
        <color rgb="FF000000"/>
        <rFont val="標楷體"/>
        <family val="4"/>
        <charset val="136"/>
      </rPr>
      <t>/</t>
    </r>
    <r>
      <rPr>
        <sz val="20"/>
        <color rgb="FF000000"/>
        <rFont val="標楷體"/>
        <charset val="136"/>
      </rPr>
      <t>月</t>
    </r>
    <r>
      <rPr>
        <sz val="20"/>
        <color rgb="FF000000"/>
        <rFont val="標楷體"/>
        <family val="4"/>
        <charset val="136"/>
      </rPr>
      <t>/</t>
    </r>
    <r>
      <rPr>
        <sz val="20"/>
        <color rgb="FF000000"/>
        <rFont val="標楷體"/>
        <charset val="136"/>
      </rPr>
      <t>日）</t>
    </r>
  </si>
  <si>
    <t>備註</t>
  </si>
  <si>
    <r>
      <t>主官核章：</t>
    </r>
    <r>
      <rPr>
        <sz val="22"/>
        <color rgb="FFFFFFFF"/>
        <rFont val="標楷體"/>
        <family val="4"/>
        <charset val="136"/>
      </rPr>
      <t>○○年○○月○○日○　　</t>
    </r>
    <r>
      <rPr>
        <sz val="22"/>
        <color rgb="FF000000"/>
        <rFont val="標楷體"/>
        <charset val="136"/>
      </rPr>
      <t>　</t>
    </r>
    <phoneticPr fontId="9" type="noConversion"/>
  </si>
  <si>
    <t>金門縣警察局（金湖分局）防空疏散避難設施清冊</t>
    <phoneticPr fontId="9" type="noConversion"/>
  </si>
  <si>
    <t>金門縣</t>
    <phoneticPr fontId="9" type="noConversion"/>
  </si>
  <si>
    <t>金門醫院</t>
    <phoneticPr fontId="10" type="noConversion"/>
  </si>
  <si>
    <t>榮民服務處</t>
    <phoneticPr fontId="10" type="noConversion"/>
  </si>
  <si>
    <t>金湖國小</t>
    <phoneticPr fontId="10" type="noConversion"/>
  </si>
  <si>
    <t>金湖鎮公所</t>
    <phoneticPr fontId="10" type="noConversion"/>
  </si>
  <si>
    <t>金門監獄</t>
    <phoneticPr fontId="10" type="noConversion"/>
  </si>
  <si>
    <t>山外車站</t>
    <phoneticPr fontId="10" type="noConversion"/>
  </si>
  <si>
    <t>金湖分局</t>
    <phoneticPr fontId="10" type="noConversion"/>
  </si>
  <si>
    <t>緊急避難所</t>
    <phoneticPr fontId="10" type="noConversion"/>
  </si>
  <si>
    <t>開瑄國小</t>
    <phoneticPr fontId="10" type="noConversion"/>
  </si>
  <si>
    <t>正義里辦公室</t>
    <phoneticPr fontId="10" type="noConversion"/>
  </si>
  <si>
    <t>正義國小</t>
    <phoneticPr fontId="10" type="noConversion"/>
  </si>
  <si>
    <t>柏村國小-行政大樓</t>
    <phoneticPr fontId="10" type="noConversion"/>
  </si>
  <si>
    <t>金沙鎮公所</t>
    <phoneticPr fontId="10" type="noConversion"/>
  </si>
  <si>
    <t>金沙國小-行政大樓</t>
    <phoneticPr fontId="10" type="noConversion"/>
  </si>
  <si>
    <t>安瀾國小</t>
    <phoneticPr fontId="10" type="noConversion"/>
  </si>
  <si>
    <t>台灣銀行</t>
    <phoneticPr fontId="10" type="noConversion"/>
  </si>
  <si>
    <t>山外郵局</t>
    <phoneticPr fontId="10" type="noConversion"/>
  </si>
  <si>
    <t>金湖大飯店</t>
    <phoneticPr fontId="10" type="noConversion"/>
  </si>
  <si>
    <t>台灣工商發展股份有限公司</t>
    <phoneticPr fontId="10" type="noConversion"/>
  </si>
  <si>
    <t>述美國小-圖資大樓</t>
    <phoneticPr fontId="10" type="noConversion"/>
  </si>
  <si>
    <t>金合成建設大樓</t>
    <phoneticPr fontId="10" type="noConversion"/>
  </si>
  <si>
    <t>崑庭社區大樓</t>
    <phoneticPr fontId="10" type="noConversion"/>
  </si>
  <si>
    <t>大樓</t>
    <phoneticPr fontId="10" type="noConversion"/>
  </si>
  <si>
    <t>鴻偉大樓</t>
    <phoneticPr fontId="10" type="noConversion"/>
  </si>
  <si>
    <t>崑庭風荷大樓</t>
    <phoneticPr fontId="10" type="noConversion"/>
  </si>
  <si>
    <t>金閣會館大樓</t>
    <phoneticPr fontId="10" type="noConversion"/>
  </si>
  <si>
    <t>崑庭風鎮大樓</t>
    <phoneticPr fontId="10" type="noConversion"/>
  </si>
  <si>
    <t>英沐建設大樓</t>
    <phoneticPr fontId="10" type="noConversion"/>
  </si>
  <si>
    <t>崑庭風尚大樓</t>
    <phoneticPr fontId="10" type="noConversion"/>
  </si>
  <si>
    <t>雙城匯大樓</t>
    <phoneticPr fontId="10" type="noConversion"/>
  </si>
  <si>
    <t>崑庭建設大樓</t>
    <phoneticPr fontId="10" type="noConversion"/>
  </si>
  <si>
    <t>SOLLIS大樓</t>
    <phoneticPr fontId="10" type="noConversion"/>
  </si>
  <si>
    <t>樸樂大樓</t>
    <phoneticPr fontId="10" type="noConversion"/>
  </si>
  <si>
    <t>京門社區大樓</t>
    <phoneticPr fontId="10" type="noConversion"/>
  </si>
  <si>
    <t>尚達建設大樓</t>
    <phoneticPr fontId="10" type="noConversion"/>
  </si>
  <si>
    <t>金湖國小-勤學樓</t>
    <phoneticPr fontId="10" type="noConversion"/>
  </si>
  <si>
    <t>金湖消防分隊</t>
    <phoneticPr fontId="10" type="noConversion"/>
  </si>
  <si>
    <t>中油金馬行銷中心</t>
    <phoneticPr fontId="10" type="noConversion"/>
  </si>
  <si>
    <t>景美公寓大廈</t>
    <phoneticPr fontId="10" type="noConversion"/>
  </si>
  <si>
    <t>福喜居大樓</t>
    <phoneticPr fontId="10" type="noConversion"/>
  </si>
  <si>
    <t>樺翔建設大樓</t>
    <phoneticPr fontId="10" type="noConversion"/>
  </si>
  <si>
    <t>金門縣金湖鎮新市里2鄰復興路2之1號</t>
    <phoneticPr fontId="10" type="noConversion"/>
  </si>
  <si>
    <t>金門縣金湖鎮新市里2鄰自強路2之1號</t>
    <phoneticPr fontId="10" type="noConversion"/>
  </si>
  <si>
    <t>金門縣金湖鎮新市里2鄰林森路12號</t>
    <phoneticPr fontId="10" type="noConversion"/>
  </si>
  <si>
    <t>金門縣金湖鎮新市里2鄰林森路2號</t>
    <phoneticPr fontId="10" type="noConversion"/>
  </si>
  <si>
    <t>金門縣金湖鎮新市里復興路1之5號</t>
    <phoneticPr fontId="10" type="noConversion"/>
  </si>
  <si>
    <t>金門縣金湖鎮山外里黃海路90之2號</t>
    <phoneticPr fontId="10" type="noConversion"/>
  </si>
  <si>
    <t>金門縣金湖鎮山外里黃海路90之3號</t>
    <phoneticPr fontId="10" type="noConversion"/>
  </si>
  <si>
    <t>金門縣金湖鎮山外里山外80-3號</t>
    <phoneticPr fontId="10" type="noConversion"/>
  </si>
  <si>
    <t>金門縣金湖鎮瓊林里瓊林9之1號</t>
    <phoneticPr fontId="10" type="noConversion"/>
  </si>
  <si>
    <t>金門縣金湖鎮正義里成功65之1號</t>
    <phoneticPr fontId="10" type="noConversion"/>
  </si>
  <si>
    <t>金門縣金湖鎮正義里11鄰成功129號</t>
    <phoneticPr fontId="10" type="noConversion"/>
  </si>
  <si>
    <t>金門縣金湖鎮料羅里14鄰新塘10號</t>
    <phoneticPr fontId="10" type="noConversion"/>
  </si>
  <si>
    <t>金門縣金沙鎮汶沙里1鄰環島東路112 號</t>
    <phoneticPr fontId="10" type="noConversion"/>
  </si>
  <si>
    <t>金門縣金沙鎮汶沙里14鄰后浦頭117號</t>
    <phoneticPr fontId="10" type="noConversion"/>
  </si>
  <si>
    <t>金門縣金沙鎮三山里13鄰碧山81號</t>
    <phoneticPr fontId="10" type="noConversion"/>
  </si>
  <si>
    <t>金門縣金湖鎮新市里2鄰復興路4號</t>
    <phoneticPr fontId="10" type="noConversion"/>
  </si>
  <si>
    <t>金門縣金湖鎮新市里2鄰林森路39號</t>
    <phoneticPr fontId="10" type="noConversion"/>
  </si>
  <si>
    <t>金門縣金湖鎮新市里29鄰太湖路二段198號</t>
    <phoneticPr fontId="10" type="noConversion"/>
  </si>
  <si>
    <t>金門縣金湖鎮瓊林里中山路8之6號</t>
    <phoneticPr fontId="10" type="noConversion"/>
  </si>
  <si>
    <t>金門縣金沙鎮西園里10鄰沙青路999號</t>
    <phoneticPr fontId="10" type="noConversion"/>
  </si>
  <si>
    <t>金門縣金湖鎮新湖里5鄰市港路162號</t>
    <phoneticPr fontId="10" type="noConversion"/>
  </si>
  <si>
    <t>金門縣金湖鎮新湖里1鄰市港三路137號</t>
    <phoneticPr fontId="10" type="noConversion"/>
  </si>
  <si>
    <t>金門縣金湖鎮新湖里1鄰市港三路145號</t>
    <phoneticPr fontId="10" type="noConversion"/>
  </si>
  <si>
    <t>金門縣金湖鎮新湖里29鄰市港三路156號</t>
    <phoneticPr fontId="10" type="noConversion"/>
  </si>
  <si>
    <t>金門縣金湖鎮新湖里28鄰市港三路163號</t>
    <phoneticPr fontId="10" type="noConversion"/>
  </si>
  <si>
    <t>金門縣金湖鎮新湖里5鄰市港三路231號</t>
    <phoneticPr fontId="10" type="noConversion"/>
  </si>
  <si>
    <t>金門縣金湖鎮新湖里5鄰市港三路235號</t>
    <phoneticPr fontId="10" type="noConversion"/>
  </si>
  <si>
    <t>金門縣金湖鎮新湖里5鄰市港三路243號</t>
    <phoneticPr fontId="10" type="noConversion"/>
  </si>
  <si>
    <t>金門縣金湖鎮新湖里1鄰市港五路138號之1</t>
    <phoneticPr fontId="10" type="noConversion"/>
  </si>
  <si>
    <t>金門縣金湖鎮新湖里29鄰市港五路151號</t>
    <phoneticPr fontId="10" type="noConversion"/>
  </si>
  <si>
    <t>金門縣金湖鎮新湖里29鄰市港五路163號1樓之1</t>
    <phoneticPr fontId="10" type="noConversion"/>
  </si>
  <si>
    <t>金門縣金湖鎮新湖里29鄰市港五路168號</t>
    <phoneticPr fontId="10" type="noConversion"/>
  </si>
  <si>
    <t>金門縣金湖鎮新市里22鄰市港六路110號1樓</t>
    <phoneticPr fontId="10" type="noConversion"/>
  </si>
  <si>
    <t>金門縣金湖鎮新湖里5鄰市港六路231號</t>
    <phoneticPr fontId="10" type="noConversion"/>
  </si>
  <si>
    <t>金門縣金湖鎮新湖里31鄰赤東路19號之1</t>
    <phoneticPr fontId="10" type="noConversion"/>
  </si>
  <si>
    <t>金門縣金湖鎮新湖里5鄰赤東路68號</t>
    <phoneticPr fontId="10" type="noConversion"/>
  </si>
  <si>
    <t>金門縣金湖鎮新湖里1鄰赤東路150號</t>
    <phoneticPr fontId="10" type="noConversion"/>
  </si>
  <si>
    <t>金門縣金湖鎮蓮庵里三谿橋3-6號</t>
    <phoneticPr fontId="10" type="noConversion"/>
  </si>
  <si>
    <t>金門縣金湖鎮新市里30鄰士校路2號</t>
    <phoneticPr fontId="10" type="noConversion"/>
  </si>
  <si>
    <t>金門縣金湖鎮料羅里13鄰料羅160號</t>
    <phoneticPr fontId="10" type="noConversion"/>
  </si>
  <si>
    <t>金門縣金湖鎮新湖里5鄰市港路138號</t>
    <phoneticPr fontId="10" type="noConversion"/>
  </si>
  <si>
    <t>金門縣金湖鎮新湖里5鄰市港五路176號</t>
    <phoneticPr fontId="10" type="noConversion"/>
  </si>
  <si>
    <t>金門縣金湖鎮新湖里28鄰市港三路167號</t>
    <phoneticPr fontId="10" type="noConversion"/>
  </si>
  <si>
    <t>金門縣金湖鎮新湖里1鄰市港五路172號</t>
    <phoneticPr fontId="10" type="noConversion"/>
  </si>
  <si>
    <t>金門縣金沙鎮浦山里19鄰洋山202號</t>
    <phoneticPr fontId="10" type="noConversion"/>
  </si>
  <si>
    <t>金湖鎮</t>
    <phoneticPr fontId="9" type="noConversion"/>
  </si>
  <si>
    <t>金沙鎮</t>
    <phoneticPr fontId="9" type="noConversion"/>
  </si>
  <si>
    <t>v</t>
    <phoneticPr fontId="10" type="noConversion"/>
  </si>
  <si>
    <t>金湖分局</t>
    <phoneticPr fontId="9" type="noConversion"/>
  </si>
  <si>
    <t>新市里</t>
    <phoneticPr fontId="9" type="noConversion"/>
  </si>
  <si>
    <t>新湖里</t>
    <phoneticPr fontId="9" type="noConversion"/>
  </si>
  <si>
    <t>山外里</t>
    <phoneticPr fontId="9" type="noConversion"/>
  </si>
  <si>
    <t>瓊林里</t>
    <phoneticPr fontId="9" type="noConversion"/>
  </si>
  <si>
    <t>料羅里</t>
    <phoneticPr fontId="9" type="noConversion"/>
  </si>
  <si>
    <t>正義里</t>
    <phoneticPr fontId="9" type="noConversion"/>
  </si>
  <si>
    <t>汶沙里</t>
    <phoneticPr fontId="9" type="noConversion"/>
  </si>
  <si>
    <t>三山里</t>
    <phoneticPr fontId="9" type="noConversion"/>
  </si>
  <si>
    <t>西園里</t>
    <phoneticPr fontId="9" type="noConversion"/>
  </si>
  <si>
    <t>浦山里</t>
    <phoneticPr fontId="9" type="noConversion"/>
  </si>
  <si>
    <t>蓮庵里</t>
    <phoneticPr fontId="9" type="noConversion"/>
  </si>
  <si>
    <t>開瑄國小-新大樓</t>
    <phoneticPr fontId="9" type="noConversion"/>
  </si>
  <si>
    <t>金門縣金湖鎮瓊林里瓊林9之1號</t>
    <phoneticPr fontId="9" type="noConversion"/>
  </si>
  <si>
    <t>製表日期：113年4月1日　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</si>
</sst>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rgb="FF000000"/>
      <name val="新細明體"/>
      <charset val="136"/>
    </font>
    <font>
      <sz val="12"/>
      <color rgb="FF000000"/>
      <name val="標楷體"/>
      <charset val="136"/>
    </font>
    <font>
      <b/>
      <sz val="48"/>
      <color rgb="FF000000"/>
      <name val="標楷體"/>
      <charset val="136"/>
    </font>
    <font>
      <sz val="22"/>
      <color rgb="FF000000"/>
      <name val="標楷體"/>
      <charset val="136"/>
    </font>
    <font>
      <sz val="22"/>
      <color rgb="FFFFFFFF"/>
      <name val="標楷體"/>
      <family val="4"/>
      <charset val="136"/>
    </font>
    <font>
      <sz val="20"/>
      <color rgb="FF000000"/>
      <name val="標楷體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charset val="136"/>
    </font>
    <font>
      <sz val="12"/>
      <color rgb="FF000000"/>
      <name val="新細明體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22"/>
      <color rgb="FF000000"/>
      <name val="標楷體"/>
      <family val="4"/>
      <charset val="136"/>
    </font>
    <font>
      <sz val="2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8" fillId="0" borderId="0" applyBorder="0" applyProtection="0">
      <alignment vertical="center"/>
    </xf>
    <xf numFmtId="0" fontId="8" fillId="0" borderId="0" applyBorder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top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6" fillId="0" borderId="9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14" fontId="5" fillId="0" borderId="7" xfId="2" applyNumberFormat="1" applyFont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14" fontId="5" fillId="0" borderId="13" xfId="2" applyNumberFormat="1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right" vertical="center"/>
    </xf>
    <xf numFmtId="0" fontId="3" fillId="0" borderId="2" xfId="2" applyFont="1" applyBorder="1" applyAlignment="1">
      <alignment horizontal="right" vertical="center"/>
    </xf>
    <xf numFmtId="0" fontId="3" fillId="0" borderId="3" xfId="2" applyFont="1" applyBorder="1" applyAlignment="1">
      <alignment horizontal="right" vertical="top"/>
    </xf>
  </cellXfs>
  <cellStyles count="3">
    <cellStyle name="一般" xfId="0" builtinId="0"/>
    <cellStyle name="一般 2" xfId="1"/>
    <cellStyle name="一般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2"/>
  <sheetViews>
    <sheetView tabSelected="1" topLeftCell="A4" zoomScale="50" zoomScaleNormal="50" workbookViewId="0">
      <selection activeCell="H10" sqref="H10"/>
    </sheetView>
  </sheetViews>
  <sheetFormatPr defaultColWidth="9.375" defaultRowHeight="16.5" x14ac:dyDescent="0.25"/>
  <cols>
    <col min="1" max="1" width="19.25" style="1" customWidth="1"/>
    <col min="2" max="2" width="27" style="1" customWidth="1"/>
    <col min="3" max="3" width="14.125" style="1" customWidth="1"/>
    <col min="4" max="4" width="17.625" style="1" customWidth="1"/>
    <col min="5" max="5" width="13.375" style="2" customWidth="1"/>
    <col min="6" max="6" width="48" style="1" customWidth="1"/>
    <col min="7" max="7" width="16" style="1" customWidth="1"/>
    <col min="8" max="8" width="40.25" style="1" customWidth="1"/>
    <col min="9" max="9" width="31.125" style="1" customWidth="1"/>
    <col min="10" max="10" width="26.375" style="1" customWidth="1"/>
    <col min="11" max="11" width="23.625" style="1" customWidth="1"/>
    <col min="12" max="12" width="35.625" style="1" customWidth="1"/>
    <col min="13" max="13" width="44.25" style="1" customWidth="1"/>
    <col min="14" max="14" width="33.125" style="1" customWidth="1"/>
    <col min="15" max="1024" width="9.375" style="1"/>
  </cols>
  <sheetData>
    <row r="1" spans="1:14" ht="86.25" customHeight="1" x14ac:dyDescent="0.25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44.25" customHeight="1" x14ac:dyDescent="0.25">
      <c r="A2" s="39" t="s">
        <v>120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3" customFormat="1" ht="69" customHeight="1" thickBot="1" x14ac:dyDescent="0.3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6" customFormat="1" ht="71.25" customHeight="1" x14ac:dyDescent="0.25">
      <c r="A4" s="4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3" t="s">
        <v>7</v>
      </c>
      <c r="I4" s="12" t="s">
        <v>8</v>
      </c>
      <c r="J4" s="14" t="s">
        <v>9</v>
      </c>
      <c r="K4" s="12" t="s">
        <v>10</v>
      </c>
      <c r="L4" s="13" t="s">
        <v>11</v>
      </c>
      <c r="M4" s="13" t="s">
        <v>12</v>
      </c>
      <c r="N4" s="5" t="s">
        <v>13</v>
      </c>
    </row>
    <row r="5" spans="1:14" s="6" customFormat="1" ht="50.45" customHeight="1" x14ac:dyDescent="0.25">
      <c r="A5" s="24">
        <v>1</v>
      </c>
      <c r="B5" s="18" t="s">
        <v>17</v>
      </c>
      <c r="C5" s="7" t="s">
        <v>16</v>
      </c>
      <c r="D5" s="15" t="s">
        <v>103</v>
      </c>
      <c r="E5" s="7" t="s">
        <v>107</v>
      </c>
      <c r="F5" s="23" t="s">
        <v>58</v>
      </c>
      <c r="G5" s="20">
        <v>1</v>
      </c>
      <c r="H5" s="16">
        <v>4530.29</v>
      </c>
      <c r="I5" s="16" t="s">
        <v>105</v>
      </c>
      <c r="J5" s="20">
        <f t="shared" ref="J5:J22" si="0">IF(I5="v",ROUNDDOWN(H5*0.625/0.9,0),ROUNDDOWN(H5/0.9,0))</f>
        <v>3146</v>
      </c>
      <c r="K5" s="15" t="s">
        <v>106</v>
      </c>
      <c r="L5" s="22">
        <v>42123</v>
      </c>
      <c r="M5" s="21">
        <v>44926</v>
      </c>
      <c r="N5" s="11"/>
    </row>
    <row r="6" spans="1:14" s="6" customFormat="1" ht="50.45" customHeight="1" x14ac:dyDescent="0.25">
      <c r="A6" s="24">
        <v>2</v>
      </c>
      <c r="B6" s="18" t="s">
        <v>18</v>
      </c>
      <c r="C6" s="7" t="s">
        <v>16</v>
      </c>
      <c r="D6" s="15" t="s">
        <v>103</v>
      </c>
      <c r="E6" s="7" t="s">
        <v>107</v>
      </c>
      <c r="F6" s="23" t="s">
        <v>59</v>
      </c>
      <c r="G6" s="20">
        <v>1</v>
      </c>
      <c r="H6" s="16">
        <v>144</v>
      </c>
      <c r="I6" s="16"/>
      <c r="J6" s="20">
        <f t="shared" si="0"/>
        <v>160</v>
      </c>
      <c r="K6" s="15" t="s">
        <v>106</v>
      </c>
      <c r="L6" s="22">
        <v>35618</v>
      </c>
      <c r="M6" s="21">
        <v>44926</v>
      </c>
      <c r="N6" s="11"/>
    </row>
    <row r="7" spans="1:14" s="6" customFormat="1" ht="50.45" customHeight="1" x14ac:dyDescent="0.25">
      <c r="A7" s="24">
        <v>3</v>
      </c>
      <c r="B7" s="18" t="s">
        <v>19</v>
      </c>
      <c r="C7" s="7" t="s">
        <v>16</v>
      </c>
      <c r="D7" s="15" t="s">
        <v>103</v>
      </c>
      <c r="E7" s="7" t="s">
        <v>107</v>
      </c>
      <c r="F7" s="23" t="s">
        <v>60</v>
      </c>
      <c r="G7" s="20">
        <v>1</v>
      </c>
      <c r="H7" s="16">
        <v>200</v>
      </c>
      <c r="I7" s="16"/>
      <c r="J7" s="20">
        <f t="shared" si="0"/>
        <v>222</v>
      </c>
      <c r="K7" s="15" t="s">
        <v>106</v>
      </c>
      <c r="L7" s="22">
        <v>35618</v>
      </c>
      <c r="M7" s="21">
        <v>44926</v>
      </c>
      <c r="N7" s="11"/>
    </row>
    <row r="8" spans="1:14" s="6" customFormat="1" ht="50.45" customHeight="1" x14ac:dyDescent="0.25">
      <c r="A8" s="24">
        <v>4</v>
      </c>
      <c r="B8" s="18" t="s">
        <v>20</v>
      </c>
      <c r="C8" s="7" t="s">
        <v>16</v>
      </c>
      <c r="D8" s="15" t="s">
        <v>103</v>
      </c>
      <c r="E8" s="7" t="s">
        <v>107</v>
      </c>
      <c r="F8" s="23" t="s">
        <v>61</v>
      </c>
      <c r="G8" s="20">
        <v>1</v>
      </c>
      <c r="H8" s="16">
        <v>875.52</v>
      </c>
      <c r="I8" s="16" t="s">
        <v>105</v>
      </c>
      <c r="J8" s="20">
        <f t="shared" si="0"/>
        <v>608</v>
      </c>
      <c r="K8" s="15" t="s">
        <v>106</v>
      </c>
      <c r="L8" s="22">
        <v>35618</v>
      </c>
      <c r="M8" s="21">
        <v>44926</v>
      </c>
      <c r="N8" s="11"/>
    </row>
    <row r="9" spans="1:14" s="6" customFormat="1" ht="50.45" customHeight="1" x14ac:dyDescent="0.25">
      <c r="A9" s="24">
        <v>5</v>
      </c>
      <c r="B9" s="18" t="s">
        <v>21</v>
      </c>
      <c r="C9" s="7" t="s">
        <v>16</v>
      </c>
      <c r="D9" s="15" t="s">
        <v>103</v>
      </c>
      <c r="E9" s="7" t="s">
        <v>107</v>
      </c>
      <c r="F9" s="23" t="s">
        <v>62</v>
      </c>
      <c r="G9" s="20">
        <v>1</v>
      </c>
      <c r="H9" s="16">
        <v>75</v>
      </c>
      <c r="I9" s="16"/>
      <c r="J9" s="20">
        <f t="shared" si="0"/>
        <v>83</v>
      </c>
      <c r="K9" s="15" t="s">
        <v>106</v>
      </c>
      <c r="L9" s="22">
        <v>35618</v>
      </c>
      <c r="M9" s="21">
        <v>44926</v>
      </c>
      <c r="N9" s="11"/>
    </row>
    <row r="10" spans="1:14" s="6" customFormat="1" ht="50.45" customHeight="1" x14ac:dyDescent="0.25">
      <c r="A10" s="24">
        <v>6</v>
      </c>
      <c r="B10" s="18" t="s">
        <v>32</v>
      </c>
      <c r="C10" s="7" t="s">
        <v>16</v>
      </c>
      <c r="D10" s="15" t="s">
        <v>103</v>
      </c>
      <c r="E10" s="7" t="s">
        <v>107</v>
      </c>
      <c r="F10" s="23" t="s">
        <v>73</v>
      </c>
      <c r="G10" s="20">
        <v>1</v>
      </c>
      <c r="H10" s="16">
        <v>75</v>
      </c>
      <c r="I10" s="16"/>
      <c r="J10" s="20">
        <f t="shared" si="0"/>
        <v>83</v>
      </c>
      <c r="K10" s="15" t="s">
        <v>106</v>
      </c>
      <c r="L10" s="22">
        <v>35618</v>
      </c>
      <c r="M10" s="21">
        <v>44926</v>
      </c>
      <c r="N10" s="11"/>
    </row>
    <row r="11" spans="1:14" s="6" customFormat="1" ht="50.45" customHeight="1" x14ac:dyDescent="0.25">
      <c r="A11" s="24">
        <v>7</v>
      </c>
      <c r="B11" s="18" t="s">
        <v>33</v>
      </c>
      <c r="C11" s="7" t="s">
        <v>16</v>
      </c>
      <c r="D11" s="15" t="s">
        <v>103</v>
      </c>
      <c r="E11" s="7" t="s">
        <v>107</v>
      </c>
      <c r="F11" s="23" t="s">
        <v>74</v>
      </c>
      <c r="G11" s="20">
        <v>1</v>
      </c>
      <c r="H11" s="16">
        <v>442</v>
      </c>
      <c r="I11" s="16"/>
      <c r="J11" s="20">
        <f t="shared" si="0"/>
        <v>491</v>
      </c>
      <c r="K11" s="15" t="s">
        <v>106</v>
      </c>
      <c r="L11" s="22">
        <v>35618</v>
      </c>
      <c r="M11" s="21">
        <v>44926</v>
      </c>
      <c r="N11" s="11"/>
    </row>
    <row r="12" spans="1:14" s="6" customFormat="1" ht="50.45" customHeight="1" x14ac:dyDescent="0.25">
      <c r="A12" s="24">
        <v>8</v>
      </c>
      <c r="B12" s="16" t="s">
        <v>34</v>
      </c>
      <c r="C12" s="7" t="s">
        <v>16</v>
      </c>
      <c r="D12" s="15" t="s">
        <v>103</v>
      </c>
      <c r="E12" s="7" t="s">
        <v>107</v>
      </c>
      <c r="F12" s="23" t="s">
        <v>75</v>
      </c>
      <c r="G12" s="20">
        <v>1</v>
      </c>
      <c r="H12" s="16">
        <v>13921.77</v>
      </c>
      <c r="I12" s="16" t="s">
        <v>105</v>
      </c>
      <c r="J12" s="20">
        <f t="shared" si="0"/>
        <v>9667</v>
      </c>
      <c r="K12" s="15" t="s">
        <v>106</v>
      </c>
      <c r="L12" s="22">
        <v>42123</v>
      </c>
      <c r="M12" s="21">
        <v>44926</v>
      </c>
      <c r="N12" s="11"/>
    </row>
    <row r="13" spans="1:14" s="6" customFormat="1" ht="50.45" customHeight="1" x14ac:dyDescent="0.25">
      <c r="A13" s="24">
        <v>9</v>
      </c>
      <c r="B13" s="17" t="s">
        <v>52</v>
      </c>
      <c r="C13" s="7" t="s">
        <v>16</v>
      </c>
      <c r="D13" s="15" t="s">
        <v>103</v>
      </c>
      <c r="E13" s="15" t="s">
        <v>107</v>
      </c>
      <c r="F13" s="23" t="s">
        <v>60</v>
      </c>
      <c r="G13" s="20">
        <v>1</v>
      </c>
      <c r="H13" s="16">
        <v>805.73</v>
      </c>
      <c r="I13" s="16" t="s">
        <v>105</v>
      </c>
      <c r="J13" s="20">
        <f t="shared" si="0"/>
        <v>559</v>
      </c>
      <c r="K13" s="15" t="s">
        <v>106</v>
      </c>
      <c r="L13" s="22">
        <v>44295</v>
      </c>
      <c r="M13" s="21">
        <v>44926</v>
      </c>
      <c r="N13" s="11"/>
    </row>
    <row r="14" spans="1:14" s="6" customFormat="1" ht="50.45" customHeight="1" x14ac:dyDescent="0.25">
      <c r="A14" s="24">
        <v>10</v>
      </c>
      <c r="B14" s="17" t="s">
        <v>53</v>
      </c>
      <c r="C14" s="7" t="s">
        <v>16</v>
      </c>
      <c r="D14" s="15" t="s">
        <v>103</v>
      </c>
      <c r="E14" s="15" t="s">
        <v>107</v>
      </c>
      <c r="F14" s="23" t="s">
        <v>96</v>
      </c>
      <c r="G14" s="20">
        <v>1</v>
      </c>
      <c r="H14" s="16">
        <v>433.74</v>
      </c>
      <c r="I14" s="16" t="s">
        <v>105</v>
      </c>
      <c r="J14" s="20">
        <f t="shared" si="0"/>
        <v>301</v>
      </c>
      <c r="K14" s="15" t="s">
        <v>106</v>
      </c>
      <c r="L14" s="22">
        <v>44358</v>
      </c>
      <c r="M14" s="21">
        <v>44926</v>
      </c>
      <c r="N14" s="11"/>
    </row>
    <row r="15" spans="1:14" s="6" customFormat="1" ht="50.45" customHeight="1" x14ac:dyDescent="0.25">
      <c r="A15" s="24">
        <v>11</v>
      </c>
      <c r="B15" s="17" t="s">
        <v>39</v>
      </c>
      <c r="C15" s="7" t="s">
        <v>16</v>
      </c>
      <c r="D15" s="15" t="s">
        <v>103</v>
      </c>
      <c r="E15" s="15" t="s">
        <v>107</v>
      </c>
      <c r="F15" s="23" t="s">
        <v>90</v>
      </c>
      <c r="G15" s="20">
        <v>1</v>
      </c>
      <c r="H15" s="16">
        <v>68.72</v>
      </c>
      <c r="I15" s="16"/>
      <c r="J15" s="20">
        <f t="shared" si="0"/>
        <v>76</v>
      </c>
      <c r="K15" s="15" t="s">
        <v>106</v>
      </c>
      <c r="L15" s="22">
        <v>44295</v>
      </c>
      <c r="M15" s="21">
        <v>44926</v>
      </c>
      <c r="N15" s="11"/>
    </row>
    <row r="16" spans="1:14" s="6" customFormat="1" ht="50.45" customHeight="1" x14ac:dyDescent="0.25">
      <c r="A16" s="24">
        <v>12</v>
      </c>
      <c r="B16" s="18" t="s">
        <v>22</v>
      </c>
      <c r="C16" s="7" t="s">
        <v>16</v>
      </c>
      <c r="D16" s="15" t="s">
        <v>103</v>
      </c>
      <c r="E16" s="15" t="s">
        <v>109</v>
      </c>
      <c r="F16" s="23" t="s">
        <v>63</v>
      </c>
      <c r="G16" s="20">
        <v>1</v>
      </c>
      <c r="H16" s="16">
        <v>80</v>
      </c>
      <c r="I16" s="16"/>
      <c r="J16" s="20">
        <f t="shared" si="0"/>
        <v>88</v>
      </c>
      <c r="K16" s="15" t="s">
        <v>106</v>
      </c>
      <c r="L16" s="22">
        <v>35618</v>
      </c>
      <c r="M16" s="21">
        <v>44926</v>
      </c>
      <c r="N16" s="11"/>
    </row>
    <row r="17" spans="1:14" s="6" customFormat="1" ht="50.45" customHeight="1" x14ac:dyDescent="0.25">
      <c r="A17" s="24">
        <v>13</v>
      </c>
      <c r="B17" s="18" t="s">
        <v>23</v>
      </c>
      <c r="C17" s="7" t="s">
        <v>16</v>
      </c>
      <c r="D17" s="15" t="s">
        <v>103</v>
      </c>
      <c r="E17" s="15" t="s">
        <v>109</v>
      </c>
      <c r="F17" s="23" t="s">
        <v>64</v>
      </c>
      <c r="G17" s="20">
        <v>1</v>
      </c>
      <c r="H17" s="16">
        <v>100</v>
      </c>
      <c r="I17" s="16" t="s">
        <v>105</v>
      </c>
      <c r="J17" s="20">
        <f t="shared" si="0"/>
        <v>69</v>
      </c>
      <c r="K17" s="15" t="s">
        <v>106</v>
      </c>
      <c r="L17" s="22">
        <v>35618</v>
      </c>
      <c r="M17" s="21">
        <v>44926</v>
      </c>
      <c r="N17" s="11"/>
    </row>
    <row r="18" spans="1:14" s="6" customFormat="1" ht="50.45" customHeight="1" x14ac:dyDescent="0.25">
      <c r="A18" s="24">
        <v>14</v>
      </c>
      <c r="B18" s="18" t="s">
        <v>24</v>
      </c>
      <c r="C18" s="7" t="s">
        <v>16</v>
      </c>
      <c r="D18" s="15" t="s">
        <v>103</v>
      </c>
      <c r="E18" s="15" t="s">
        <v>109</v>
      </c>
      <c r="F18" s="23" t="s">
        <v>65</v>
      </c>
      <c r="G18" s="20">
        <v>1</v>
      </c>
      <c r="H18" s="16">
        <v>448</v>
      </c>
      <c r="I18" s="16"/>
      <c r="J18" s="20">
        <f t="shared" si="0"/>
        <v>497</v>
      </c>
      <c r="K18" s="15" t="s">
        <v>106</v>
      </c>
      <c r="L18" s="22">
        <v>35618</v>
      </c>
      <c r="M18" s="21">
        <v>44926</v>
      </c>
      <c r="N18" s="11"/>
    </row>
    <row r="19" spans="1:14" s="6" customFormat="1" ht="50.45" customHeight="1" x14ac:dyDescent="0.25">
      <c r="A19" s="24">
        <v>15</v>
      </c>
      <c r="B19" s="16" t="s">
        <v>25</v>
      </c>
      <c r="C19" s="7" t="s">
        <v>16</v>
      </c>
      <c r="D19" s="15" t="s">
        <v>103</v>
      </c>
      <c r="E19" s="15" t="s">
        <v>110</v>
      </c>
      <c r="F19" s="23" t="s">
        <v>66</v>
      </c>
      <c r="G19" s="20">
        <v>1</v>
      </c>
      <c r="H19" s="16">
        <v>177.34</v>
      </c>
      <c r="I19" s="16"/>
      <c r="J19" s="20">
        <f t="shared" si="0"/>
        <v>197</v>
      </c>
      <c r="K19" s="15" t="s">
        <v>106</v>
      </c>
      <c r="L19" s="22">
        <v>40612</v>
      </c>
      <c r="M19" s="21">
        <v>44926</v>
      </c>
      <c r="N19" s="11"/>
    </row>
    <row r="20" spans="1:14" s="6" customFormat="1" ht="50.45" customHeight="1" x14ac:dyDescent="0.25">
      <c r="A20" s="24">
        <v>16</v>
      </c>
      <c r="B20" s="26" t="s">
        <v>118</v>
      </c>
      <c r="C20" s="7" t="s">
        <v>16</v>
      </c>
      <c r="D20" s="25" t="s">
        <v>103</v>
      </c>
      <c r="E20" s="25" t="s">
        <v>110</v>
      </c>
      <c r="F20" s="26" t="s">
        <v>119</v>
      </c>
      <c r="G20" s="8">
        <v>1</v>
      </c>
      <c r="H20" s="9">
        <v>336.7</v>
      </c>
      <c r="I20" s="8"/>
      <c r="J20" s="28">
        <f t="shared" si="0"/>
        <v>374</v>
      </c>
      <c r="K20" s="15" t="s">
        <v>106</v>
      </c>
      <c r="L20" s="27">
        <v>44965</v>
      </c>
      <c r="M20" s="27">
        <v>44965</v>
      </c>
      <c r="N20" s="10"/>
    </row>
    <row r="21" spans="1:14" s="6" customFormat="1" ht="50.45" customHeight="1" x14ac:dyDescent="0.25">
      <c r="A21" s="24">
        <v>17</v>
      </c>
      <c r="B21" s="19" t="s">
        <v>35</v>
      </c>
      <c r="C21" s="7" t="s">
        <v>16</v>
      </c>
      <c r="D21" s="15" t="s">
        <v>103</v>
      </c>
      <c r="E21" s="15" t="s">
        <v>110</v>
      </c>
      <c r="F21" s="23" t="s">
        <v>76</v>
      </c>
      <c r="G21" s="20">
        <v>1</v>
      </c>
      <c r="H21" s="16">
        <v>240.75</v>
      </c>
      <c r="I21" s="16" t="s">
        <v>105</v>
      </c>
      <c r="J21" s="20">
        <f t="shared" ref="J21" si="1">IF(I21="v",ROUNDDOWN(H21*0.625/0.9,0),ROUNDDOWN(H21/0.9,0))</f>
        <v>167</v>
      </c>
      <c r="K21" s="15" t="s">
        <v>106</v>
      </c>
      <c r="L21" s="22">
        <v>40612</v>
      </c>
      <c r="M21" s="21">
        <v>44926</v>
      </c>
      <c r="N21" s="11"/>
    </row>
    <row r="22" spans="1:14" s="6" customFormat="1" ht="50.45" customHeight="1" x14ac:dyDescent="0.25">
      <c r="A22" s="24">
        <v>18</v>
      </c>
      <c r="B22" s="18" t="s">
        <v>26</v>
      </c>
      <c r="C22" s="7" t="s">
        <v>16</v>
      </c>
      <c r="D22" s="15" t="s">
        <v>103</v>
      </c>
      <c r="E22" s="15" t="s">
        <v>112</v>
      </c>
      <c r="F22" s="23" t="s">
        <v>67</v>
      </c>
      <c r="G22" s="20">
        <v>1</v>
      </c>
      <c r="H22" s="16">
        <v>300</v>
      </c>
      <c r="I22" s="16"/>
      <c r="J22" s="20">
        <f t="shared" si="0"/>
        <v>333</v>
      </c>
      <c r="K22" s="15" t="s">
        <v>106</v>
      </c>
      <c r="L22" s="22">
        <v>35618</v>
      </c>
      <c r="M22" s="21">
        <v>44926</v>
      </c>
      <c r="N22" s="11"/>
    </row>
    <row r="23" spans="1:14" s="6" customFormat="1" ht="50.45" customHeight="1" x14ac:dyDescent="0.25">
      <c r="A23" s="24">
        <v>19</v>
      </c>
      <c r="B23" s="18" t="s">
        <v>27</v>
      </c>
      <c r="C23" s="7" t="s">
        <v>16</v>
      </c>
      <c r="D23" s="15" t="s">
        <v>103</v>
      </c>
      <c r="E23" s="15" t="s">
        <v>112</v>
      </c>
      <c r="F23" s="23" t="s">
        <v>68</v>
      </c>
      <c r="G23" s="20">
        <v>1</v>
      </c>
      <c r="H23" s="16">
        <v>150.32</v>
      </c>
      <c r="I23" s="16"/>
      <c r="J23" s="20">
        <f t="shared" ref="J23:J25" si="2">IF(I23="v",ROUNDDOWN(H23*0.625/0.9,0),ROUNDDOWN(H23/0.9,0))</f>
        <v>167</v>
      </c>
      <c r="K23" s="15" t="s">
        <v>106</v>
      </c>
      <c r="L23" s="22">
        <v>35618</v>
      </c>
      <c r="M23" s="21">
        <v>44926</v>
      </c>
      <c r="N23" s="11"/>
    </row>
    <row r="24" spans="1:14" s="6" customFormat="1" ht="50.45" customHeight="1" x14ac:dyDescent="0.25">
      <c r="A24" s="24">
        <v>20</v>
      </c>
      <c r="B24" s="18" t="s">
        <v>28</v>
      </c>
      <c r="C24" s="7" t="s">
        <v>16</v>
      </c>
      <c r="D24" s="15" t="s">
        <v>103</v>
      </c>
      <c r="E24" s="15" t="s">
        <v>111</v>
      </c>
      <c r="F24" s="23" t="s">
        <v>69</v>
      </c>
      <c r="G24" s="20">
        <v>1</v>
      </c>
      <c r="H24" s="16">
        <v>194.39</v>
      </c>
      <c r="I24" s="16"/>
      <c r="J24" s="20">
        <f t="shared" si="2"/>
        <v>215</v>
      </c>
      <c r="K24" s="15" t="s">
        <v>106</v>
      </c>
      <c r="L24" s="22">
        <v>42306</v>
      </c>
      <c r="M24" s="21">
        <v>44926</v>
      </c>
      <c r="N24" s="11"/>
    </row>
    <row r="25" spans="1:14" s="6" customFormat="1" ht="50.45" customHeight="1" x14ac:dyDescent="0.25">
      <c r="A25" s="24">
        <v>21</v>
      </c>
      <c r="B25" s="17" t="s">
        <v>54</v>
      </c>
      <c r="C25" s="7" t="s">
        <v>16</v>
      </c>
      <c r="D25" s="15" t="s">
        <v>103</v>
      </c>
      <c r="E25" s="15" t="s">
        <v>111</v>
      </c>
      <c r="F25" s="23" t="s">
        <v>97</v>
      </c>
      <c r="G25" s="20">
        <v>1</v>
      </c>
      <c r="H25" s="16">
        <v>319.77999999999997</v>
      </c>
      <c r="I25" s="16"/>
      <c r="J25" s="20">
        <f t="shared" si="2"/>
        <v>355</v>
      </c>
      <c r="K25" s="15" t="s">
        <v>106</v>
      </c>
      <c r="L25" s="22">
        <v>44358</v>
      </c>
      <c r="M25" s="21">
        <v>44926</v>
      </c>
      <c r="N25" s="11"/>
    </row>
    <row r="26" spans="1:14" s="6" customFormat="1" ht="50.45" customHeight="1" x14ac:dyDescent="0.25">
      <c r="A26" s="24">
        <v>22</v>
      </c>
      <c r="B26" s="17" t="s">
        <v>39</v>
      </c>
      <c r="C26" s="7" t="s">
        <v>16</v>
      </c>
      <c r="D26" s="15" t="s">
        <v>103</v>
      </c>
      <c r="E26" s="15" t="s">
        <v>117</v>
      </c>
      <c r="F26" s="23" t="s">
        <v>95</v>
      </c>
      <c r="G26" s="20">
        <v>1</v>
      </c>
      <c r="H26" s="16">
        <v>437.2</v>
      </c>
      <c r="I26" s="16"/>
      <c r="J26" s="20">
        <f t="shared" ref="J26:J27" si="3">IF(I26="v",ROUNDDOWN(H26*0.625/0.9,0),ROUNDDOWN(H26/0.9,0))</f>
        <v>485</v>
      </c>
      <c r="K26" s="15" t="s">
        <v>106</v>
      </c>
      <c r="L26" s="22">
        <v>44295</v>
      </c>
      <c r="M26" s="21">
        <v>44926</v>
      </c>
      <c r="N26" s="11"/>
    </row>
    <row r="27" spans="1:14" s="6" customFormat="1" ht="50.45" customHeight="1" x14ac:dyDescent="0.25">
      <c r="A27" s="24">
        <v>23</v>
      </c>
      <c r="B27" s="17" t="s">
        <v>55</v>
      </c>
      <c r="C27" s="7" t="s">
        <v>16</v>
      </c>
      <c r="D27" s="15" t="s">
        <v>103</v>
      </c>
      <c r="E27" s="15" t="s">
        <v>108</v>
      </c>
      <c r="F27" s="23" t="s">
        <v>98</v>
      </c>
      <c r="G27" s="20">
        <v>1</v>
      </c>
      <c r="H27" s="16">
        <v>199.79</v>
      </c>
      <c r="I27" s="16"/>
      <c r="J27" s="20">
        <f t="shared" si="3"/>
        <v>221</v>
      </c>
      <c r="K27" s="15" t="s">
        <v>106</v>
      </c>
      <c r="L27" s="22">
        <v>44398</v>
      </c>
      <c r="M27" s="21">
        <v>44926</v>
      </c>
      <c r="N27" s="11"/>
    </row>
    <row r="28" spans="1:14" s="6" customFormat="1" ht="50.45" customHeight="1" x14ac:dyDescent="0.25">
      <c r="A28" s="24">
        <v>24</v>
      </c>
      <c r="B28" s="17" t="s">
        <v>37</v>
      </c>
      <c r="C28" s="7" t="s">
        <v>16</v>
      </c>
      <c r="D28" s="15" t="s">
        <v>103</v>
      </c>
      <c r="E28" s="15" t="s">
        <v>108</v>
      </c>
      <c r="F28" s="23" t="s">
        <v>78</v>
      </c>
      <c r="G28" s="20">
        <v>1</v>
      </c>
      <c r="H28" s="16">
        <v>181.58</v>
      </c>
      <c r="I28" s="16" t="s">
        <v>105</v>
      </c>
      <c r="J28" s="20">
        <f t="shared" ref="J28:J52" si="4">IF(I28="v",ROUNDDOWN(H28*0.625/0.9,0),ROUNDDOWN(H28/0.9,0))</f>
        <v>126</v>
      </c>
      <c r="K28" s="15" t="s">
        <v>106</v>
      </c>
      <c r="L28" s="22">
        <v>44295</v>
      </c>
      <c r="M28" s="21">
        <v>44926</v>
      </c>
      <c r="N28" s="11"/>
    </row>
    <row r="29" spans="1:14" s="6" customFormat="1" ht="50.45" customHeight="1" x14ac:dyDescent="0.25">
      <c r="A29" s="24">
        <v>25</v>
      </c>
      <c r="B29" s="17" t="s">
        <v>38</v>
      </c>
      <c r="C29" s="7" t="s">
        <v>16</v>
      </c>
      <c r="D29" s="15" t="s">
        <v>103</v>
      </c>
      <c r="E29" s="15" t="s">
        <v>108</v>
      </c>
      <c r="F29" s="23" t="s">
        <v>79</v>
      </c>
      <c r="G29" s="20">
        <v>1</v>
      </c>
      <c r="H29" s="16">
        <v>321.93</v>
      </c>
      <c r="I29" s="16" t="s">
        <v>105</v>
      </c>
      <c r="J29" s="20">
        <f t="shared" si="4"/>
        <v>223</v>
      </c>
      <c r="K29" s="15" t="s">
        <v>106</v>
      </c>
      <c r="L29" s="22">
        <v>44295</v>
      </c>
      <c r="M29" s="21">
        <v>44926</v>
      </c>
      <c r="N29" s="11"/>
    </row>
    <row r="30" spans="1:14" s="6" customFormat="1" ht="50.45" customHeight="1" x14ac:dyDescent="0.25">
      <c r="A30" s="24">
        <v>26</v>
      </c>
      <c r="B30" s="17" t="s">
        <v>39</v>
      </c>
      <c r="C30" s="7" t="s">
        <v>16</v>
      </c>
      <c r="D30" s="15" t="s">
        <v>103</v>
      </c>
      <c r="E30" s="15" t="s">
        <v>108</v>
      </c>
      <c r="F30" s="23" t="s">
        <v>80</v>
      </c>
      <c r="G30" s="20">
        <v>1</v>
      </c>
      <c r="H30" s="16">
        <v>720.14</v>
      </c>
      <c r="I30" s="16" t="s">
        <v>105</v>
      </c>
      <c r="J30" s="20">
        <f t="shared" si="4"/>
        <v>500</v>
      </c>
      <c r="K30" s="15" t="s">
        <v>106</v>
      </c>
      <c r="L30" s="22">
        <v>44295</v>
      </c>
      <c r="M30" s="21">
        <v>44926</v>
      </c>
      <c r="N30" s="11"/>
    </row>
    <row r="31" spans="1:14" s="6" customFormat="1" ht="50.45" customHeight="1" x14ac:dyDescent="0.25">
      <c r="A31" s="24">
        <v>27</v>
      </c>
      <c r="B31" s="17" t="s">
        <v>40</v>
      </c>
      <c r="C31" s="7" t="s">
        <v>16</v>
      </c>
      <c r="D31" s="15" t="s">
        <v>103</v>
      </c>
      <c r="E31" s="15" t="s">
        <v>108</v>
      </c>
      <c r="F31" s="23" t="s">
        <v>81</v>
      </c>
      <c r="G31" s="20">
        <v>1</v>
      </c>
      <c r="H31" s="16">
        <v>811.49</v>
      </c>
      <c r="I31" s="16" t="s">
        <v>105</v>
      </c>
      <c r="J31" s="20">
        <f t="shared" si="4"/>
        <v>563</v>
      </c>
      <c r="K31" s="15" t="s">
        <v>106</v>
      </c>
      <c r="L31" s="22">
        <v>44295</v>
      </c>
      <c r="M31" s="21">
        <v>44926</v>
      </c>
      <c r="N31" s="11"/>
    </row>
    <row r="32" spans="1:14" s="6" customFormat="1" ht="50.45" customHeight="1" x14ac:dyDescent="0.25">
      <c r="A32" s="24">
        <v>28</v>
      </c>
      <c r="B32" s="17" t="s">
        <v>41</v>
      </c>
      <c r="C32" s="7" t="s">
        <v>16</v>
      </c>
      <c r="D32" s="15" t="s">
        <v>103</v>
      </c>
      <c r="E32" s="15" t="s">
        <v>108</v>
      </c>
      <c r="F32" s="23" t="s">
        <v>82</v>
      </c>
      <c r="G32" s="20">
        <v>1</v>
      </c>
      <c r="H32" s="16">
        <v>520</v>
      </c>
      <c r="I32" s="16" t="s">
        <v>105</v>
      </c>
      <c r="J32" s="20">
        <f t="shared" si="4"/>
        <v>361</v>
      </c>
      <c r="K32" s="15" t="s">
        <v>106</v>
      </c>
      <c r="L32" s="22">
        <v>44295</v>
      </c>
      <c r="M32" s="21">
        <v>44926</v>
      </c>
      <c r="N32" s="11"/>
    </row>
    <row r="33" spans="1:14" s="6" customFormat="1" ht="50.45" customHeight="1" x14ac:dyDescent="0.25">
      <c r="A33" s="24">
        <v>29</v>
      </c>
      <c r="B33" s="17" t="s">
        <v>56</v>
      </c>
      <c r="C33" s="7" t="s">
        <v>16</v>
      </c>
      <c r="D33" s="15" t="s">
        <v>103</v>
      </c>
      <c r="E33" s="15" t="s">
        <v>108</v>
      </c>
      <c r="F33" s="23" t="s">
        <v>100</v>
      </c>
      <c r="G33" s="20">
        <v>1</v>
      </c>
      <c r="H33" s="16">
        <v>418.86</v>
      </c>
      <c r="I33" s="16" t="s">
        <v>105</v>
      </c>
      <c r="J33" s="20">
        <f t="shared" ref="J33" si="5">IF(I33="v",ROUNDDOWN(H33*0.625/0.9,0),ROUNDDOWN(H33/0.9,0))</f>
        <v>290</v>
      </c>
      <c r="K33" s="15" t="s">
        <v>106</v>
      </c>
      <c r="L33" s="22">
        <v>44567</v>
      </c>
      <c r="M33" s="21">
        <v>44926</v>
      </c>
      <c r="N33" s="11"/>
    </row>
    <row r="34" spans="1:14" s="6" customFormat="1" ht="50.45" customHeight="1" x14ac:dyDescent="0.25">
      <c r="A34" s="24">
        <v>30</v>
      </c>
      <c r="B34" s="17" t="s">
        <v>42</v>
      </c>
      <c r="C34" s="7" t="s">
        <v>16</v>
      </c>
      <c r="D34" s="15" t="s">
        <v>103</v>
      </c>
      <c r="E34" s="15" t="s">
        <v>108</v>
      </c>
      <c r="F34" s="23" t="s">
        <v>83</v>
      </c>
      <c r="G34" s="20">
        <v>2</v>
      </c>
      <c r="H34" s="16">
        <v>2919.28</v>
      </c>
      <c r="I34" s="16" t="s">
        <v>105</v>
      </c>
      <c r="J34" s="20">
        <f t="shared" si="4"/>
        <v>2027</v>
      </c>
      <c r="K34" s="15" t="s">
        <v>106</v>
      </c>
      <c r="L34" s="22">
        <v>44295</v>
      </c>
      <c r="M34" s="21">
        <v>44926</v>
      </c>
      <c r="N34" s="11"/>
    </row>
    <row r="35" spans="1:14" s="6" customFormat="1" ht="50.45" customHeight="1" x14ac:dyDescent="0.25">
      <c r="A35" s="24">
        <v>31</v>
      </c>
      <c r="B35" s="17" t="s">
        <v>43</v>
      </c>
      <c r="C35" s="7" t="s">
        <v>16</v>
      </c>
      <c r="D35" s="15" t="s">
        <v>103</v>
      </c>
      <c r="E35" s="15" t="s">
        <v>108</v>
      </c>
      <c r="F35" s="23" t="s">
        <v>84</v>
      </c>
      <c r="G35" s="20">
        <v>1</v>
      </c>
      <c r="H35" s="16">
        <v>410.19</v>
      </c>
      <c r="I35" s="16" t="s">
        <v>105</v>
      </c>
      <c r="J35" s="20">
        <f t="shared" si="4"/>
        <v>284</v>
      </c>
      <c r="K35" s="15" t="s">
        <v>106</v>
      </c>
      <c r="L35" s="22">
        <v>44295</v>
      </c>
      <c r="M35" s="21">
        <v>44926</v>
      </c>
      <c r="N35" s="11"/>
    </row>
    <row r="36" spans="1:14" s="6" customFormat="1" ht="50.45" customHeight="1" x14ac:dyDescent="0.25">
      <c r="A36" s="24">
        <v>32</v>
      </c>
      <c r="B36" s="17" t="s">
        <v>44</v>
      </c>
      <c r="C36" s="7" t="s">
        <v>16</v>
      </c>
      <c r="D36" s="15" t="s">
        <v>103</v>
      </c>
      <c r="E36" s="15" t="s">
        <v>108</v>
      </c>
      <c r="F36" s="23" t="s">
        <v>85</v>
      </c>
      <c r="G36" s="20">
        <v>1</v>
      </c>
      <c r="H36" s="16">
        <v>197.32</v>
      </c>
      <c r="I36" s="16" t="s">
        <v>105</v>
      </c>
      <c r="J36" s="20">
        <f t="shared" si="4"/>
        <v>137</v>
      </c>
      <c r="K36" s="15" t="s">
        <v>106</v>
      </c>
      <c r="L36" s="22">
        <v>44295</v>
      </c>
      <c r="M36" s="21">
        <v>44926</v>
      </c>
      <c r="N36" s="11"/>
    </row>
    <row r="37" spans="1:14" s="6" customFormat="1" ht="50.45" customHeight="1" x14ac:dyDescent="0.25">
      <c r="A37" s="24">
        <v>33</v>
      </c>
      <c r="B37" s="17" t="s">
        <v>45</v>
      </c>
      <c r="C37" s="7" t="s">
        <v>16</v>
      </c>
      <c r="D37" s="15" t="s">
        <v>103</v>
      </c>
      <c r="E37" s="15" t="s">
        <v>108</v>
      </c>
      <c r="F37" s="23" t="s">
        <v>86</v>
      </c>
      <c r="G37" s="20">
        <v>1</v>
      </c>
      <c r="H37" s="16">
        <v>325.35000000000002</v>
      </c>
      <c r="I37" s="16" t="s">
        <v>105</v>
      </c>
      <c r="J37" s="20">
        <f t="shared" si="4"/>
        <v>225</v>
      </c>
      <c r="K37" s="15" t="s">
        <v>106</v>
      </c>
      <c r="L37" s="22">
        <v>44295</v>
      </c>
      <c r="M37" s="21">
        <v>44926</v>
      </c>
      <c r="N37" s="11"/>
    </row>
    <row r="38" spans="1:14" s="6" customFormat="1" ht="50.45" customHeight="1" x14ac:dyDescent="0.25">
      <c r="A38" s="24">
        <v>34</v>
      </c>
      <c r="B38" s="17" t="s">
        <v>46</v>
      </c>
      <c r="C38" s="7" t="s">
        <v>16</v>
      </c>
      <c r="D38" s="15" t="s">
        <v>103</v>
      </c>
      <c r="E38" s="15" t="s">
        <v>108</v>
      </c>
      <c r="F38" s="23" t="s">
        <v>87</v>
      </c>
      <c r="G38" s="20">
        <v>1</v>
      </c>
      <c r="H38" s="16">
        <v>649.23</v>
      </c>
      <c r="I38" s="16" t="s">
        <v>105</v>
      </c>
      <c r="J38" s="20">
        <f t="shared" si="4"/>
        <v>450</v>
      </c>
      <c r="K38" s="15" t="s">
        <v>106</v>
      </c>
      <c r="L38" s="22">
        <v>44295</v>
      </c>
      <c r="M38" s="21">
        <v>44926</v>
      </c>
      <c r="N38" s="11"/>
    </row>
    <row r="39" spans="1:14" s="6" customFormat="1" ht="50.45" customHeight="1" x14ac:dyDescent="0.25">
      <c r="A39" s="24">
        <v>35</v>
      </c>
      <c r="B39" s="17" t="s">
        <v>47</v>
      </c>
      <c r="C39" s="7" t="s">
        <v>16</v>
      </c>
      <c r="D39" s="15" t="s">
        <v>103</v>
      </c>
      <c r="E39" s="15" t="s">
        <v>108</v>
      </c>
      <c r="F39" s="23" t="s">
        <v>88</v>
      </c>
      <c r="G39" s="20">
        <v>1</v>
      </c>
      <c r="H39" s="16">
        <v>817.71</v>
      </c>
      <c r="I39" s="16" t="s">
        <v>105</v>
      </c>
      <c r="J39" s="20">
        <f t="shared" si="4"/>
        <v>567</v>
      </c>
      <c r="K39" s="15" t="s">
        <v>106</v>
      </c>
      <c r="L39" s="22">
        <v>44295</v>
      </c>
      <c r="M39" s="21">
        <v>44926</v>
      </c>
      <c r="N39" s="11"/>
    </row>
    <row r="40" spans="1:14" s="6" customFormat="1" ht="50.45" customHeight="1" x14ac:dyDescent="0.25">
      <c r="A40" s="24">
        <v>36</v>
      </c>
      <c r="B40" s="17" t="s">
        <v>48</v>
      </c>
      <c r="C40" s="7" t="s">
        <v>16</v>
      </c>
      <c r="D40" s="15" t="s">
        <v>103</v>
      </c>
      <c r="E40" s="15" t="s">
        <v>108</v>
      </c>
      <c r="F40" s="23" t="s">
        <v>89</v>
      </c>
      <c r="G40" s="20">
        <v>2</v>
      </c>
      <c r="H40" s="16">
        <v>888.35</v>
      </c>
      <c r="I40" s="16" t="s">
        <v>105</v>
      </c>
      <c r="J40" s="20">
        <f t="shared" si="4"/>
        <v>616</v>
      </c>
      <c r="K40" s="15" t="s">
        <v>106</v>
      </c>
      <c r="L40" s="22">
        <v>44295</v>
      </c>
      <c r="M40" s="21">
        <v>44926</v>
      </c>
      <c r="N40" s="11"/>
    </row>
    <row r="41" spans="1:14" s="6" customFormat="1" ht="50.45" customHeight="1" x14ac:dyDescent="0.25">
      <c r="A41" s="24">
        <v>37</v>
      </c>
      <c r="B41" s="17" t="s">
        <v>39</v>
      </c>
      <c r="C41" s="7" t="s">
        <v>16</v>
      </c>
      <c r="D41" s="15" t="s">
        <v>103</v>
      </c>
      <c r="E41" s="15" t="s">
        <v>108</v>
      </c>
      <c r="F41" s="23" t="s">
        <v>101</v>
      </c>
      <c r="G41" s="20">
        <v>2</v>
      </c>
      <c r="H41" s="16">
        <v>745.38</v>
      </c>
      <c r="I41" s="16" t="s">
        <v>105</v>
      </c>
      <c r="J41" s="20">
        <f t="shared" ref="J41:J42" si="6">IF(I41="v",ROUNDDOWN(H41*0.625/0.9,0),ROUNDDOWN(H41/0.9,0))</f>
        <v>517</v>
      </c>
      <c r="K41" s="15" t="s">
        <v>106</v>
      </c>
      <c r="L41" s="22">
        <v>44755</v>
      </c>
      <c r="M41" s="21">
        <v>44926</v>
      </c>
      <c r="N41" s="11"/>
    </row>
    <row r="42" spans="1:14" s="6" customFormat="1" ht="50.45" customHeight="1" x14ac:dyDescent="0.25">
      <c r="A42" s="24">
        <v>38</v>
      </c>
      <c r="B42" s="17" t="s">
        <v>39</v>
      </c>
      <c r="C42" s="7" t="s">
        <v>16</v>
      </c>
      <c r="D42" s="15" t="s">
        <v>103</v>
      </c>
      <c r="E42" s="15" t="s">
        <v>108</v>
      </c>
      <c r="F42" s="23" t="s">
        <v>99</v>
      </c>
      <c r="G42" s="20">
        <v>1</v>
      </c>
      <c r="H42" s="16">
        <v>668.45</v>
      </c>
      <c r="I42" s="16" t="s">
        <v>105</v>
      </c>
      <c r="J42" s="20">
        <f t="shared" si="6"/>
        <v>464</v>
      </c>
      <c r="K42" s="15" t="s">
        <v>106</v>
      </c>
      <c r="L42" s="22">
        <v>44398</v>
      </c>
      <c r="M42" s="21">
        <v>44926</v>
      </c>
      <c r="N42" s="11"/>
    </row>
    <row r="43" spans="1:14" s="6" customFormat="1" ht="50.45" customHeight="1" x14ac:dyDescent="0.25">
      <c r="A43" s="24">
        <v>39</v>
      </c>
      <c r="B43" s="17" t="s">
        <v>49</v>
      </c>
      <c r="C43" s="7" t="s">
        <v>16</v>
      </c>
      <c r="D43" s="15" t="s">
        <v>103</v>
      </c>
      <c r="E43" s="15" t="s">
        <v>108</v>
      </c>
      <c r="F43" s="23" t="s">
        <v>91</v>
      </c>
      <c r="G43" s="20">
        <v>2</v>
      </c>
      <c r="H43" s="16">
        <v>2919.28</v>
      </c>
      <c r="I43" s="16" t="s">
        <v>105</v>
      </c>
      <c r="J43" s="20">
        <f t="shared" si="4"/>
        <v>2027</v>
      </c>
      <c r="K43" s="15" t="s">
        <v>106</v>
      </c>
      <c r="L43" s="22">
        <v>44295</v>
      </c>
      <c r="M43" s="21">
        <v>44926</v>
      </c>
      <c r="N43" s="11"/>
    </row>
    <row r="44" spans="1:14" s="6" customFormat="1" ht="50.45" customHeight="1" x14ac:dyDescent="0.25">
      <c r="A44" s="24">
        <v>40</v>
      </c>
      <c r="B44" s="17" t="s">
        <v>50</v>
      </c>
      <c r="C44" s="7" t="s">
        <v>16</v>
      </c>
      <c r="D44" s="15" t="s">
        <v>103</v>
      </c>
      <c r="E44" s="15" t="s">
        <v>108</v>
      </c>
      <c r="F44" s="23" t="s">
        <v>92</v>
      </c>
      <c r="G44" s="20">
        <v>1</v>
      </c>
      <c r="H44" s="16">
        <v>350.95</v>
      </c>
      <c r="I44" s="16" t="s">
        <v>105</v>
      </c>
      <c r="J44" s="20">
        <f t="shared" si="4"/>
        <v>243</v>
      </c>
      <c r="K44" s="15" t="s">
        <v>106</v>
      </c>
      <c r="L44" s="22">
        <v>44295</v>
      </c>
      <c r="M44" s="21">
        <v>44926</v>
      </c>
      <c r="N44" s="11"/>
    </row>
    <row r="45" spans="1:14" s="6" customFormat="1" ht="50.45" customHeight="1" x14ac:dyDescent="0.25">
      <c r="A45" s="24">
        <v>41</v>
      </c>
      <c r="B45" s="17" t="s">
        <v>39</v>
      </c>
      <c r="C45" s="7" t="s">
        <v>16</v>
      </c>
      <c r="D45" s="15" t="s">
        <v>103</v>
      </c>
      <c r="E45" s="15" t="s">
        <v>108</v>
      </c>
      <c r="F45" s="23" t="s">
        <v>93</v>
      </c>
      <c r="G45" s="20">
        <v>1</v>
      </c>
      <c r="H45" s="16">
        <v>178.9</v>
      </c>
      <c r="I45" s="16"/>
      <c r="J45" s="20">
        <f t="shared" si="4"/>
        <v>198</v>
      </c>
      <c r="K45" s="15" t="s">
        <v>106</v>
      </c>
      <c r="L45" s="22">
        <v>44295</v>
      </c>
      <c r="M45" s="21">
        <v>44926</v>
      </c>
      <c r="N45" s="11"/>
    </row>
    <row r="46" spans="1:14" s="6" customFormat="1" ht="50.45" customHeight="1" x14ac:dyDescent="0.25">
      <c r="A46" s="24">
        <v>42</v>
      </c>
      <c r="B46" s="17" t="s">
        <v>51</v>
      </c>
      <c r="C46" s="7" t="s">
        <v>16</v>
      </c>
      <c r="D46" s="15" t="s">
        <v>103</v>
      </c>
      <c r="E46" s="15" t="s">
        <v>108</v>
      </c>
      <c r="F46" s="23" t="s">
        <v>94</v>
      </c>
      <c r="G46" s="20">
        <v>1</v>
      </c>
      <c r="H46" s="16">
        <v>105.88</v>
      </c>
      <c r="I46" s="16"/>
      <c r="J46" s="20">
        <f t="shared" si="4"/>
        <v>117</v>
      </c>
      <c r="K46" s="15" t="s">
        <v>106</v>
      </c>
      <c r="L46" s="22">
        <v>44295</v>
      </c>
      <c r="M46" s="21">
        <v>44926</v>
      </c>
      <c r="N46" s="11"/>
    </row>
    <row r="47" spans="1:14" s="6" customFormat="1" ht="50.45" customHeight="1" x14ac:dyDescent="0.25">
      <c r="A47" s="24">
        <v>43</v>
      </c>
      <c r="B47" s="17" t="s">
        <v>57</v>
      </c>
      <c r="C47" s="7" t="s">
        <v>16</v>
      </c>
      <c r="D47" s="37" t="s">
        <v>104</v>
      </c>
      <c r="E47" s="15" t="s">
        <v>116</v>
      </c>
      <c r="F47" s="23" t="s">
        <v>102</v>
      </c>
      <c r="G47" s="20">
        <v>1</v>
      </c>
      <c r="H47" s="16">
        <v>367.78</v>
      </c>
      <c r="I47" s="16"/>
      <c r="J47" s="20">
        <f t="shared" si="4"/>
        <v>408</v>
      </c>
      <c r="K47" s="15" t="s">
        <v>106</v>
      </c>
      <c r="L47" s="22">
        <v>44755</v>
      </c>
      <c r="M47" s="21">
        <v>44926</v>
      </c>
      <c r="N47" s="11"/>
    </row>
    <row r="48" spans="1:14" s="6" customFormat="1" ht="50.45" customHeight="1" x14ac:dyDescent="0.25">
      <c r="A48" s="24">
        <v>44</v>
      </c>
      <c r="B48" s="18" t="s">
        <v>29</v>
      </c>
      <c r="C48" s="7" t="s">
        <v>16</v>
      </c>
      <c r="D48" s="37" t="s">
        <v>104</v>
      </c>
      <c r="E48" s="15" t="s">
        <v>113</v>
      </c>
      <c r="F48" s="23" t="s">
        <v>70</v>
      </c>
      <c r="G48" s="20">
        <v>1</v>
      </c>
      <c r="H48" s="16">
        <v>150</v>
      </c>
      <c r="I48" s="16" t="s">
        <v>105</v>
      </c>
      <c r="J48" s="20">
        <f t="shared" si="4"/>
        <v>104</v>
      </c>
      <c r="K48" s="15" t="s">
        <v>106</v>
      </c>
      <c r="L48" s="22">
        <v>35618</v>
      </c>
      <c r="M48" s="21">
        <v>44926</v>
      </c>
      <c r="N48" s="11"/>
    </row>
    <row r="49" spans="1:14" s="6" customFormat="1" ht="50.45" customHeight="1" x14ac:dyDescent="0.25">
      <c r="A49" s="24">
        <v>45</v>
      </c>
      <c r="B49" s="18" t="s">
        <v>30</v>
      </c>
      <c r="C49" s="7" t="s">
        <v>16</v>
      </c>
      <c r="D49" s="37" t="s">
        <v>104</v>
      </c>
      <c r="E49" s="15" t="s">
        <v>113</v>
      </c>
      <c r="F49" s="23" t="s">
        <v>71</v>
      </c>
      <c r="G49" s="20">
        <v>1</v>
      </c>
      <c r="H49" s="16">
        <v>219.75</v>
      </c>
      <c r="I49" s="16"/>
      <c r="J49" s="20">
        <f t="shared" si="4"/>
        <v>244</v>
      </c>
      <c r="K49" s="15" t="s">
        <v>106</v>
      </c>
      <c r="L49" s="22">
        <v>35618</v>
      </c>
      <c r="M49" s="21">
        <v>44926</v>
      </c>
      <c r="N49" s="11"/>
    </row>
    <row r="50" spans="1:14" s="6" customFormat="1" ht="50.45" customHeight="1" x14ac:dyDescent="0.25">
      <c r="A50" s="24">
        <v>46</v>
      </c>
      <c r="B50" s="18" t="s">
        <v>31</v>
      </c>
      <c r="C50" s="7" t="s">
        <v>16</v>
      </c>
      <c r="D50" s="37" t="s">
        <v>104</v>
      </c>
      <c r="E50" s="15" t="s">
        <v>114</v>
      </c>
      <c r="F50" s="23" t="s">
        <v>72</v>
      </c>
      <c r="G50" s="20">
        <v>1</v>
      </c>
      <c r="H50" s="16">
        <v>51</v>
      </c>
      <c r="I50" s="16"/>
      <c r="J50" s="20">
        <f t="shared" si="4"/>
        <v>56</v>
      </c>
      <c r="K50" s="15" t="s">
        <v>106</v>
      </c>
      <c r="L50" s="22">
        <v>35618</v>
      </c>
      <c r="M50" s="21">
        <v>44926</v>
      </c>
      <c r="N50" s="11"/>
    </row>
    <row r="51" spans="1:14" s="6" customFormat="1" ht="50.45" customHeight="1" x14ac:dyDescent="0.25">
      <c r="A51" s="24">
        <v>47</v>
      </c>
      <c r="B51" s="17" t="s">
        <v>36</v>
      </c>
      <c r="C51" s="7" t="s">
        <v>16</v>
      </c>
      <c r="D51" s="37" t="s">
        <v>104</v>
      </c>
      <c r="E51" s="15" t="s">
        <v>115</v>
      </c>
      <c r="F51" s="23" t="s">
        <v>77</v>
      </c>
      <c r="G51" s="20">
        <v>1</v>
      </c>
      <c r="H51" s="16">
        <v>192.17</v>
      </c>
      <c r="I51" s="16"/>
      <c r="J51" s="20">
        <f t="shared" ref="J51" si="7">IF(I51="v",ROUNDDOWN(H51*0.625/0.9,0),ROUNDDOWN(H51/0.9,0))</f>
        <v>213</v>
      </c>
      <c r="K51" s="15" t="s">
        <v>106</v>
      </c>
      <c r="L51" s="22">
        <v>44295</v>
      </c>
      <c r="M51" s="21">
        <v>44926</v>
      </c>
      <c r="N51" s="11"/>
    </row>
    <row r="52" spans="1:14" s="6" customFormat="1" ht="50.45" customHeight="1" thickBot="1" x14ac:dyDescent="0.3">
      <c r="A52" s="29"/>
      <c r="B52" s="30"/>
      <c r="C52" s="31"/>
      <c r="D52" s="32"/>
      <c r="E52" s="32"/>
      <c r="F52" s="30"/>
      <c r="G52" s="31"/>
      <c r="H52" s="33"/>
      <c r="I52" s="31"/>
      <c r="J52" s="34">
        <f t="shared" si="4"/>
        <v>0</v>
      </c>
      <c r="K52" s="32"/>
      <c r="L52" s="35"/>
      <c r="M52" s="35"/>
      <c r="N52" s="36"/>
    </row>
  </sheetData>
  <mergeCells count="3">
    <mergeCell ref="A1:N1"/>
    <mergeCell ref="A2:N2"/>
    <mergeCell ref="A3:N3"/>
  </mergeCells>
  <phoneticPr fontId="9" type="noConversion"/>
  <pageMargins left="0.23622047244094491" right="0.23622047244094491" top="1.1023622047244095" bottom="0.19685039370078741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公有及公眾設施清冊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劉正平</dc:creator>
  <dc:description/>
  <cp:lastModifiedBy>劉正平</cp:lastModifiedBy>
  <cp:revision>0</cp:revision>
  <cp:lastPrinted>2023-03-31T07:51:44Z</cp:lastPrinted>
  <dcterms:created xsi:type="dcterms:W3CDTF">2023-02-24T00:32:03Z</dcterms:created>
  <dcterms:modified xsi:type="dcterms:W3CDTF">2024-04-09T07:54:33Z</dcterms:modified>
  <dc:language>zh-TW</dc:language>
</cp:coreProperties>
</file>