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2922-02-05" sheetId="1" r:id="rId1"/>
  </sheets>
  <definedNames>
    <definedName name="pp">'2922-02-05'!$A$3:$AH$16</definedName>
    <definedName name="_xlnm.Print_Area" localSheetId="0">'2922-02-05'!$A$3:$AH$15</definedName>
  </definedNames>
  <calcPr fullCalcOnLoad="1"/>
</workbook>
</file>

<file path=xl/sharedStrings.xml><?xml version="1.0" encoding="utf-8"?>
<sst xmlns="http://schemas.openxmlformats.org/spreadsheetml/2006/main" count="63" uniqueCount="28">
  <si>
    <t>合計</t>
  </si>
  <si>
    <t>理事</t>
  </si>
  <si>
    <t>監事</t>
  </si>
  <si>
    <t>合計</t>
  </si>
  <si>
    <t>男</t>
  </si>
  <si>
    <t>女</t>
  </si>
  <si>
    <t>專營合作社</t>
  </si>
  <si>
    <t>工作人員總計
(人)</t>
  </si>
  <si>
    <t>縣(市)政府合作事業行政管理人員數(人)</t>
  </si>
  <si>
    <t>工作人員數(人)</t>
  </si>
  <si>
    <t>社　數(個)</t>
  </si>
  <si>
    <t>場數(個)</t>
  </si>
  <si>
    <t>兼營合作社</t>
  </si>
  <si>
    <t>兼任(不支薪)</t>
  </si>
  <si>
    <t>工作人員數(人)</t>
  </si>
  <si>
    <t>場數(個)</t>
  </si>
  <si>
    <t>儲蓄互助社</t>
  </si>
  <si>
    <t>本表編製2份，於完成會核程序並經機關長官核章後，1份送主計處（室），1份自存外，應由網際網路線上傳送至內政部統計處資料庫。</t>
  </si>
  <si>
    <t>金門縣政府(社會局)</t>
  </si>
  <si>
    <t>年　　　報</t>
  </si>
  <si>
    <t>每年終了後3個月內編送</t>
  </si>
  <si>
    <t>2922-02-05-2</t>
  </si>
  <si>
    <t>金門縣合作事業現有工作人員</t>
  </si>
  <si>
    <t>中華民國108年底</t>
  </si>
  <si>
    <t>依據本府轄區內依法登記之合作社(場)理監事及其聘僱人員與合作行政單位編制之現有人員資料彙編。</t>
  </si>
  <si>
    <t>備　註</t>
  </si>
  <si>
    <t>公　開　類</t>
  </si>
  <si>
    <t>中華民國109年 4月1日 10:02:50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</si>
</sst>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188" fontId="9" fillId="0" borderId="14" xfId="0" applyNumberFormat="1" applyFont="1" applyBorder="1" applyAlignment="1">
      <alignment horizontal="center" vertical="top"/>
    </xf>
    <xf numFmtId="188" fontId="9" fillId="0" borderId="15" xfId="0" applyNumberFormat="1" applyFont="1" applyBorder="1" applyAlignment="1">
      <alignment horizontal="center" vertical="top"/>
    </xf>
    <xf numFmtId="189" fontId="9" fillId="0" borderId="15" xfId="0" applyNumberFormat="1" applyFont="1" applyBorder="1" applyAlignment="1">
      <alignment horizontal="center" vertical="top"/>
    </xf>
    <xf numFmtId="188" fontId="9" fillId="0" borderId="15" xfId="0" applyNumberFormat="1" applyFont="1" applyBorder="1" applyAlignment="1">
      <alignment horizontal="right" vertical="top"/>
    </xf>
    <xf numFmtId="188" fontId="9" fillId="0" borderId="16" xfId="0" applyNumberFormat="1" applyFont="1" applyBorder="1" applyAlignment="1">
      <alignment horizontal="right" vertical="top"/>
    </xf>
    <xf numFmtId="188" fontId="9" fillId="0" borderId="14" xfId="0" applyNumberFormat="1" applyFont="1" applyBorder="1" applyAlignment="1">
      <alignment horizontal="right" vertical="top"/>
    </xf>
    <xf numFmtId="189" fontId="9" fillId="0" borderId="14" xfId="0" applyNumberFormat="1" applyFont="1" applyBorder="1" applyAlignment="1">
      <alignment horizontal="right" vertical="top"/>
    </xf>
    <xf numFmtId="189" fontId="9" fillId="0" borderId="15" xfId="0" applyNumberFormat="1" applyFont="1" applyBorder="1" applyAlignment="1">
      <alignment horizontal="right" vertical="top"/>
    </xf>
    <xf numFmtId="189" fontId="9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23" xfId="0" applyFont="1" applyBorder="1" applyAlignment="1">
      <alignment horizontal="left" vertical="top" wrapText="1"/>
    </xf>
    <xf numFmtId="187" fontId="1" fillId="0" borderId="24" xfId="0" applyNumberFormat="1" applyFont="1" applyBorder="1" applyAlignment="1">
      <alignment horizontal="left" vertical="center"/>
    </xf>
    <xf numFmtId="180" fontId="1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29000" y="759142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0" y="759142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33</xdr:col>
      <xdr:colOff>381000</xdr:colOff>
      <xdr:row>13</xdr:row>
      <xdr:rowOff>28575</xdr:rowOff>
    </xdr:to>
    <xdr:grpSp>
      <xdr:nvGrpSpPr>
        <xdr:cNvPr id="3" name="Group 70"/>
        <xdr:cNvGrpSpPr>
          <a:grpSpLocks/>
        </xdr:cNvGrpSpPr>
      </xdr:nvGrpSpPr>
      <xdr:grpSpPr>
        <a:xfrm>
          <a:off x="0" y="9525"/>
          <a:ext cx="12954000" cy="8486775"/>
          <a:chOff x="0" y="1"/>
          <a:chExt cx="1372" cy="960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年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每年終了後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個月內編送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92" y="1"/>
            <a:ext cx="78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92" y="25"/>
            <a:ext cx="78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2922-02-05-2</a:t>
            </a:r>
          </a:p>
        </xdr:txBody>
      </xdr:sp>
      <xdr:sp>
        <xdr:nvSpPr>
          <xdr:cNvPr id="11" name="Line 37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96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單位：個、人</a:t>
            </a:r>
          </a:p>
        </xdr:txBody>
      </xdr:sp>
      <xdr:sp textlink="B2">
        <xdr:nvSpPr>
          <xdr:cNvPr id="13" name="報表類別"/>
          <xdr:cNvSpPr>
            <a:spLocks/>
          </xdr:cNvSpPr>
        </xdr:nvSpPr>
        <xdr:spPr>
          <a:xfrm>
            <a:off x="1078" y="932"/>
            <a:ext cx="287" cy="2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中華民國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4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10:02:50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印製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"/>
  <sheetViews>
    <sheetView tabSelected="1" zoomScale="85" zoomScaleNormal="85" zoomScalePageLayoutView="0" workbookViewId="0" topLeftCell="A3">
      <selection activeCell="A5" sqref="A5:AH5"/>
    </sheetView>
  </sheetViews>
  <sheetFormatPr defaultColWidth="9.33203125" defaultRowHeight="12"/>
  <cols>
    <col min="1" max="7" width="6.66015625" style="3" customWidth="1"/>
    <col min="8" max="34" width="6.66015625" style="0" customWidth="1"/>
  </cols>
  <sheetData>
    <row r="1" spans="1:33" s="6" customFormat="1" ht="32.25" hidden="1">
      <c r="A1" s="7" t="s">
        <v>26</v>
      </c>
      <c r="B1" s="7" t="s">
        <v>18</v>
      </c>
      <c r="C1" s="7" t="s">
        <v>19</v>
      </c>
      <c r="D1" s="7" t="s">
        <v>20</v>
      </c>
      <c r="E1" s="30" t="s">
        <v>21</v>
      </c>
      <c r="F1" s="31" t="s">
        <v>22</v>
      </c>
      <c r="G1" s="7" t="s">
        <v>23</v>
      </c>
      <c r="AD1" s="9"/>
      <c r="AE1" s="9"/>
      <c r="AF1" s="9"/>
      <c r="AG1" s="9"/>
    </row>
    <row r="2" spans="1:33" s="6" customFormat="1" ht="16.5" hidden="1">
      <c r="A2" s="7" t="s">
        <v>24</v>
      </c>
      <c r="B2" s="7" t="s">
        <v>27</v>
      </c>
      <c r="C2" s="7" t="s">
        <v>17</v>
      </c>
      <c r="D2" s="8"/>
      <c r="E2" s="8"/>
      <c r="F2" s="7"/>
      <c r="G2" s="7"/>
      <c r="AD2" s="9"/>
      <c r="AE2" s="9"/>
      <c r="AF2" s="9"/>
      <c r="AG2" s="9"/>
    </row>
    <row r="3" spans="1:34" s="3" customFormat="1" ht="18" customHeight="1">
      <c r="A3" s="51"/>
      <c r="B3" s="51"/>
      <c r="C3" s="51"/>
      <c r="D3" s="51"/>
      <c r="E3" s="51"/>
      <c r="F3" s="51"/>
      <c r="G3" s="1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10"/>
    </row>
    <row r="4" spans="1:34" s="3" customFormat="1" ht="18" customHeight="1">
      <c r="A4" s="51"/>
      <c r="B4" s="51"/>
      <c r="C4" s="51"/>
      <c r="D4" s="51"/>
      <c r="E4" s="51"/>
      <c r="F4" s="51"/>
      <c r="G4" s="15"/>
      <c r="H4" s="13"/>
      <c r="I4" s="13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11"/>
    </row>
    <row r="5" spans="1:34" ht="36" customHeight="1">
      <c r="A5" s="52" t="str">
        <f>F1</f>
        <v>金門縣合作事業現有工作人員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</row>
    <row r="6" spans="1:34" ht="24" customHeight="1" thickBot="1">
      <c r="A6" s="53" t="str">
        <f>G1</f>
        <v>中華民國108年底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</row>
    <row r="7" spans="1:34" s="1" customFormat="1" ht="25.5" customHeight="1">
      <c r="A7" s="54" t="s">
        <v>7</v>
      </c>
      <c r="B7" s="37"/>
      <c r="C7" s="37"/>
      <c r="D7" s="36" t="s">
        <v>8</v>
      </c>
      <c r="E7" s="37"/>
      <c r="F7" s="38" t="s">
        <v>6</v>
      </c>
      <c r="G7" s="39"/>
      <c r="H7" s="39"/>
      <c r="I7" s="39"/>
      <c r="J7" s="39"/>
      <c r="K7" s="39"/>
      <c r="L7" s="39"/>
      <c r="M7" s="39"/>
      <c r="N7" s="39"/>
      <c r="O7" s="56"/>
      <c r="P7" s="57"/>
      <c r="Q7" s="38" t="s">
        <v>12</v>
      </c>
      <c r="R7" s="39"/>
      <c r="S7" s="39"/>
      <c r="T7" s="39"/>
      <c r="U7" s="39"/>
      <c r="V7" s="39"/>
      <c r="W7" s="39"/>
      <c r="X7" s="39"/>
      <c r="Y7" s="58"/>
      <c r="Z7" s="38" t="s">
        <v>16</v>
      </c>
      <c r="AA7" s="39"/>
      <c r="AB7" s="39"/>
      <c r="AC7" s="39"/>
      <c r="AD7" s="39"/>
      <c r="AE7" s="39"/>
      <c r="AF7" s="39"/>
      <c r="AG7" s="39"/>
      <c r="AH7" s="39"/>
    </row>
    <row r="8" spans="1:34" s="1" customFormat="1" ht="25.5" customHeight="1">
      <c r="A8" s="55"/>
      <c r="B8" s="33"/>
      <c r="C8" s="33"/>
      <c r="D8" s="33"/>
      <c r="E8" s="33"/>
      <c r="F8" s="40" t="s">
        <v>10</v>
      </c>
      <c r="G8" s="32" t="s">
        <v>9</v>
      </c>
      <c r="H8" s="33"/>
      <c r="I8" s="33"/>
      <c r="J8" s="33"/>
      <c r="K8" s="33"/>
      <c r="L8" s="33"/>
      <c r="M8" s="33"/>
      <c r="N8" s="33"/>
      <c r="O8" s="33"/>
      <c r="P8" s="33"/>
      <c r="Q8" s="40" t="s">
        <v>11</v>
      </c>
      <c r="R8" s="32" t="s">
        <v>9</v>
      </c>
      <c r="S8" s="32"/>
      <c r="T8" s="32"/>
      <c r="U8" s="32"/>
      <c r="V8" s="32"/>
      <c r="W8" s="32"/>
      <c r="X8" s="32"/>
      <c r="Y8" s="32"/>
      <c r="Z8" s="40" t="s">
        <v>15</v>
      </c>
      <c r="AA8" s="32" t="s">
        <v>14</v>
      </c>
      <c r="AB8" s="33"/>
      <c r="AC8" s="33"/>
      <c r="AD8" s="33"/>
      <c r="AE8" s="33"/>
      <c r="AF8" s="33"/>
      <c r="AG8" s="33"/>
      <c r="AH8" s="34"/>
    </row>
    <row r="9" spans="1:34" s="1" customFormat="1" ht="25.5" customHeight="1">
      <c r="A9" s="55"/>
      <c r="B9" s="33"/>
      <c r="C9" s="33"/>
      <c r="D9" s="33"/>
      <c r="E9" s="33"/>
      <c r="F9" s="41"/>
      <c r="G9" s="32" t="s">
        <v>0</v>
      </c>
      <c r="H9" s="32"/>
      <c r="I9" s="32" t="s">
        <v>1</v>
      </c>
      <c r="J9" s="32"/>
      <c r="K9" s="32" t="s">
        <v>2</v>
      </c>
      <c r="L9" s="32"/>
      <c r="M9" s="32" t="str">
        <f>IF(VALUE(MID(A6,5,2))&lt;=94,"僱用人員","聘僱人員")</f>
        <v>僱用人員</v>
      </c>
      <c r="N9" s="32"/>
      <c r="O9" s="43" t="s">
        <v>13</v>
      </c>
      <c r="P9" s="43"/>
      <c r="Q9" s="41"/>
      <c r="R9" s="59" t="s">
        <v>0</v>
      </c>
      <c r="S9" s="59"/>
      <c r="T9" s="59" t="s">
        <v>1</v>
      </c>
      <c r="U9" s="59"/>
      <c r="V9" s="59" t="s">
        <v>2</v>
      </c>
      <c r="W9" s="59"/>
      <c r="X9" s="59" t="str">
        <f>IF(VALUE(MID(A6,5,2))&lt;=94,"僱用人員","聘僱人員")</f>
        <v>僱用人員</v>
      </c>
      <c r="Y9" s="59"/>
      <c r="Z9" s="41"/>
      <c r="AA9" s="32" t="s">
        <v>0</v>
      </c>
      <c r="AB9" s="32"/>
      <c r="AC9" s="32" t="s">
        <v>1</v>
      </c>
      <c r="AD9" s="32"/>
      <c r="AE9" s="32" t="s">
        <v>2</v>
      </c>
      <c r="AF9" s="32"/>
      <c r="AG9" s="32" t="str">
        <f>IF(VALUE(MID(A6,5,2))&lt;=94,"僱用人員","聘僱人員")</f>
        <v>僱用人員</v>
      </c>
      <c r="AH9" s="35"/>
    </row>
    <row r="10" spans="1:34" s="1" customFormat="1" ht="25.5" customHeight="1" thickBot="1">
      <c r="A10" s="19" t="s">
        <v>3</v>
      </c>
      <c r="B10" s="16" t="s">
        <v>4</v>
      </c>
      <c r="C10" s="16" t="s">
        <v>5</v>
      </c>
      <c r="D10" s="16" t="s">
        <v>4</v>
      </c>
      <c r="E10" s="16" t="s">
        <v>5</v>
      </c>
      <c r="F10" s="42"/>
      <c r="G10" s="16" t="s">
        <v>4</v>
      </c>
      <c r="H10" s="16" t="s">
        <v>5</v>
      </c>
      <c r="I10" s="16" t="s">
        <v>4</v>
      </c>
      <c r="J10" s="16" t="s">
        <v>5</v>
      </c>
      <c r="K10" s="16" t="s">
        <v>4</v>
      </c>
      <c r="L10" s="16" t="s">
        <v>5</v>
      </c>
      <c r="M10" s="16" t="s">
        <v>4</v>
      </c>
      <c r="N10" s="18" t="s">
        <v>5</v>
      </c>
      <c r="O10" s="18" t="s">
        <v>4</v>
      </c>
      <c r="P10" s="18" t="s">
        <v>5</v>
      </c>
      <c r="Q10" s="42"/>
      <c r="R10" s="20" t="s">
        <v>4</v>
      </c>
      <c r="S10" s="20" t="s">
        <v>5</v>
      </c>
      <c r="T10" s="20" t="s">
        <v>4</v>
      </c>
      <c r="U10" s="20" t="s">
        <v>5</v>
      </c>
      <c r="V10" s="20" t="s">
        <v>4</v>
      </c>
      <c r="W10" s="20" t="s">
        <v>5</v>
      </c>
      <c r="X10" s="20" t="s">
        <v>4</v>
      </c>
      <c r="Y10" s="20" t="s">
        <v>5</v>
      </c>
      <c r="Z10" s="42"/>
      <c r="AA10" s="16" t="s">
        <v>4</v>
      </c>
      <c r="AB10" s="16" t="s">
        <v>5</v>
      </c>
      <c r="AC10" s="16" t="s">
        <v>4</v>
      </c>
      <c r="AD10" s="16" t="s">
        <v>5</v>
      </c>
      <c r="AE10" s="16" t="s">
        <v>4</v>
      </c>
      <c r="AF10" s="16" t="s">
        <v>5</v>
      </c>
      <c r="AG10" s="16" t="s">
        <v>4</v>
      </c>
      <c r="AH10" s="17" t="s">
        <v>5</v>
      </c>
    </row>
    <row r="11" spans="1:34" s="2" customFormat="1" ht="399.75" customHeight="1">
      <c r="A11" s="21">
        <v>165</v>
      </c>
      <c r="B11" s="22">
        <v>114</v>
      </c>
      <c r="C11" s="22">
        <v>51</v>
      </c>
      <c r="D11" s="23">
        <v>0</v>
      </c>
      <c r="E11" s="24">
        <v>1</v>
      </c>
      <c r="F11" s="25">
        <v>10</v>
      </c>
      <c r="G11" s="25">
        <v>114</v>
      </c>
      <c r="H11" s="25">
        <v>50</v>
      </c>
      <c r="I11" s="25">
        <v>77</v>
      </c>
      <c r="J11" s="24">
        <v>11</v>
      </c>
      <c r="K11" s="26">
        <v>23</v>
      </c>
      <c r="L11" s="26">
        <v>7</v>
      </c>
      <c r="M11" s="26">
        <v>12</v>
      </c>
      <c r="N11" s="26">
        <v>31</v>
      </c>
      <c r="O11" s="26">
        <v>2</v>
      </c>
      <c r="P11" s="26">
        <v>1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F11" s="28">
        <v>0</v>
      </c>
      <c r="AG11" s="28">
        <v>0</v>
      </c>
      <c r="AH11" s="29">
        <v>0</v>
      </c>
    </row>
    <row r="12" spans="1:34" ht="33" customHeight="1" thickBot="1">
      <c r="A12" s="48" t="s">
        <v>25</v>
      </c>
      <c r="B12" s="49"/>
      <c r="C12" s="49"/>
      <c r="D12" s="50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s="4" customFormat="1" ht="36" customHeight="1">
      <c r="A13" s="46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</row>
    <row r="14" spans="1:34" ht="18" customHeight="1">
      <c r="A14" s="44" t="str">
        <f>IF(LEN(A2)&gt;0,"資料來源："&amp;A2,"")</f>
        <v>資料來源：依據本府轄區內依法登記之合作社(場)理監事及其聘僱人員與合作行政單位編制之現有人員資料彙編。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</row>
    <row r="15" spans="1:34" ht="18" customHeight="1">
      <c r="A15" s="45" t="str">
        <f>IF(LEN(A2)&gt;0,"填表說明："&amp;C2,"")</f>
        <v>填表說明：本表編製2份，於完成會核程序並經機關長官核章後，1份送主計處（室），1份自存外，應由網際網路線上傳送至內政部統計處資料庫。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</row>
    <row r="16" spans="1:34" ht="18" customHeight="1">
      <c r="A16" s="12"/>
      <c r="B16" s="12"/>
      <c r="C16" s="12"/>
      <c r="D16" s="12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</sheetData>
  <sheetProtection/>
  <mergeCells count="33">
    <mergeCell ref="Q7:Y7"/>
    <mergeCell ref="R8:Y8"/>
    <mergeCell ref="R9:S9"/>
    <mergeCell ref="T9:U9"/>
    <mergeCell ref="V9:W9"/>
    <mergeCell ref="X9:Y9"/>
    <mergeCell ref="Q8:Q10"/>
    <mergeCell ref="F7:P7"/>
    <mergeCell ref="G9:H9"/>
    <mergeCell ref="I9:J9"/>
    <mergeCell ref="K9:L9"/>
    <mergeCell ref="M9:N9"/>
    <mergeCell ref="F8:F10"/>
    <mergeCell ref="A14:AH14"/>
    <mergeCell ref="A15:AH15"/>
    <mergeCell ref="A13:AH13"/>
    <mergeCell ref="E12:AH12"/>
    <mergeCell ref="A12:D12"/>
    <mergeCell ref="A3:F3"/>
    <mergeCell ref="A4:F4"/>
    <mergeCell ref="A5:AH5"/>
    <mergeCell ref="A6:AH6"/>
    <mergeCell ref="A7:C9"/>
    <mergeCell ref="AA8:AH8"/>
    <mergeCell ref="AA9:AB9"/>
    <mergeCell ref="AC9:AD9"/>
    <mergeCell ref="AE9:AF9"/>
    <mergeCell ref="AG9:AH9"/>
    <mergeCell ref="D7:E9"/>
    <mergeCell ref="Z7:AH7"/>
    <mergeCell ref="Z8:Z10"/>
    <mergeCell ref="O9:P9"/>
    <mergeCell ref="G8:P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2011-05-05T08:47:16Z</cp:lastPrinted>
  <dcterms:created xsi:type="dcterms:W3CDTF">2001-02-06T07:45:53Z</dcterms:created>
  <dcterms:modified xsi:type="dcterms:W3CDTF">2020-04-15T02:04:40Z</dcterms:modified>
  <cp:category/>
  <cp:version/>
  <cp:contentType/>
  <cp:contentStatus/>
</cp:coreProperties>
</file>