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4952" windowHeight="8676" activeTab="0"/>
  </bookViews>
  <sheets>
    <sheet name="102年第1季" sheetId="1" r:id="rId1"/>
    <sheet name="Sheet1" sheetId="2" r:id="rId2"/>
  </sheets>
  <definedNames>
    <definedName name="_xlnm.Print_Area" localSheetId="0">'102年第1季'!$A$1:$E$120</definedName>
  </definedNames>
  <calcPr fullCalcOnLoad="1"/>
</workbook>
</file>

<file path=xl/sharedStrings.xml><?xml version="1.0" encoding="utf-8"?>
<sst xmlns="http://schemas.openxmlformats.org/spreadsheetml/2006/main" count="103" uniqueCount="101">
  <si>
    <t>金門縣政府</t>
  </si>
  <si>
    <t>公益彩券盈餘分配辦理社會福利及慈善事業情形季報表</t>
  </si>
  <si>
    <t>福利類別及項目</t>
  </si>
  <si>
    <t>本季執行數</t>
  </si>
  <si>
    <t xml:space="preserve">    </t>
  </si>
  <si>
    <t>機關主管</t>
  </si>
  <si>
    <t>簽　　章：</t>
  </si>
  <si>
    <r>
      <t>備</t>
    </r>
    <r>
      <rPr>
        <sz val="14"/>
        <color indexed="8"/>
        <rFont val="Times New Roman"/>
        <family val="1"/>
      </rPr>
      <t xml:space="preserve"> </t>
    </r>
    <r>
      <rPr>
        <sz val="14"/>
        <color indexed="8"/>
        <rFont val="標楷體"/>
        <family val="4"/>
      </rPr>
      <t>註</t>
    </r>
  </si>
  <si>
    <r>
      <t xml:space="preserve">  </t>
    </r>
    <r>
      <rPr>
        <b/>
        <sz val="12"/>
        <color indexed="8"/>
        <rFont val="標楷體"/>
        <family val="4"/>
      </rPr>
      <t>小計</t>
    </r>
  </si>
  <si>
    <r>
      <t>合</t>
    </r>
    <r>
      <rPr>
        <b/>
        <sz val="12"/>
        <color indexed="8"/>
        <rFont val="Times New Roman"/>
        <family val="1"/>
      </rPr>
      <t xml:space="preserve">        </t>
    </r>
    <r>
      <rPr>
        <b/>
        <sz val="12"/>
        <color indexed="8"/>
        <rFont val="標楷體"/>
        <family val="4"/>
      </rPr>
      <t>計</t>
    </r>
  </si>
  <si>
    <t xml:space="preserve">六、公益彩券盈餘分配之執行數：                              </t>
  </si>
  <si>
    <t xml:space="preserve">    單位：新台幣元</t>
  </si>
  <si>
    <t>本年度       預算數</t>
  </si>
  <si>
    <r>
      <t>本年度</t>
    </r>
    <r>
      <rPr>
        <sz val="14"/>
        <color indexed="8"/>
        <rFont val="Times New Roman"/>
        <family val="1"/>
      </rPr>
      <t>1</t>
    </r>
    <r>
      <rPr>
        <sz val="14"/>
        <color indexed="8"/>
        <rFont val="標楷體"/>
        <family val="4"/>
      </rPr>
      <t>月至本季截止累計執行數</t>
    </r>
  </si>
  <si>
    <t xml:space="preserve">  6.補助早期療育交通費、醫療費用及兒少福利相關補助</t>
  </si>
  <si>
    <t xml:space="preserve">  8.其他</t>
  </si>
  <si>
    <t>二、婦女福利</t>
  </si>
  <si>
    <t>三、老人福利</t>
  </si>
  <si>
    <t xml:space="preserve"> 小計</t>
  </si>
  <si>
    <t xml:space="preserve"> 1.委託辦理身心障礙者輔具資源中心</t>
  </si>
  <si>
    <t xml:space="preserve"> 4.委託辦理身心障礙福利專業人員訓練</t>
  </si>
  <si>
    <t xml:space="preserve"> 6.身心障礙者紙尿褲費用</t>
  </si>
  <si>
    <r>
      <t xml:space="preserve">  </t>
    </r>
    <r>
      <rPr>
        <b/>
        <sz val="12"/>
        <color indexed="8"/>
        <rFont val="標楷體"/>
        <family val="4"/>
      </rPr>
      <t>小計</t>
    </r>
  </si>
  <si>
    <t>七、本年度1月起至本季截止公益彩券盈餘分配剩餘情形：</t>
  </si>
  <si>
    <t>業務單位          主管簽章：</t>
  </si>
  <si>
    <t xml:space="preserve">    聯絡電話：(082)371253          　　　　   主管簽章：</t>
  </si>
  <si>
    <t xml:space="preserve">   會計單位　　　　　　　　　　　　　　　　　　　　</t>
  </si>
  <si>
    <t xml:space="preserve">   主管簽章：　　　　　　　　　　　　　　　　　　　</t>
  </si>
  <si>
    <t xml:space="preserve">中華民國102年1月份至3月份（102年度第1季）  </t>
  </si>
  <si>
    <t>一、本年度公益彩券盈餘分配管理方式：■基金管理□收支並列□其他：</t>
  </si>
  <si>
    <t>三、以前年度剩餘款處理情形：</t>
  </si>
  <si>
    <t xml:space="preserve">  (一)截至去年度12月底止，公益彩券盈餘分配待運用數為(a)123,891,393元。</t>
  </si>
  <si>
    <t xml:space="preserve">  (二)處理情形：納入102年度運用。</t>
  </si>
  <si>
    <t>二、本年度第1季，彩券盈餘分配數為 37,928,117元。</t>
  </si>
  <si>
    <t>四、本年度1月起至本季截止，累計公益彩券盈餘分配數為(b) 37,928,117元。</t>
  </si>
  <si>
    <t>五、公益彩券盈餘分配預算編列情形：</t>
  </si>
  <si>
    <t xml:space="preserve">  (二)歲出預算原編：193,185,000元，追加減　0　元，合計193,185,000元。</t>
  </si>
  <si>
    <t>彩券分配數入帳統計表</t>
  </si>
  <si>
    <t>名稱</t>
  </si>
  <si>
    <t>一月</t>
  </si>
  <si>
    <t>二月</t>
  </si>
  <si>
    <t>三月</t>
  </si>
  <si>
    <t>公益彩券</t>
  </si>
  <si>
    <t>運動彩券</t>
  </si>
  <si>
    <t>合計</t>
  </si>
  <si>
    <t xml:space="preserve">  2.委託辦理兒少各項研習、休閒娛樂活動及法令宣導</t>
  </si>
  <si>
    <t xml:space="preserve">  3.委託辦理早期療育中心相關業務</t>
  </si>
  <si>
    <t xml:space="preserve">  4.安置兒童及少年自立生活方案</t>
  </si>
  <si>
    <t xml:space="preserve">  5.高風險家庭暨兒少保護個案家務指導員到宅服務計畫</t>
  </si>
  <si>
    <t xml:space="preserve">  7.補助辦理兒少福利服務計畫方案及兒少福利機構設施設備及活動等相關費用</t>
  </si>
  <si>
    <t xml:space="preserve">  1.辦理兒少福利相關業務宣導</t>
  </si>
  <si>
    <r>
      <t>　</t>
    </r>
    <r>
      <rPr>
        <sz val="12"/>
        <color indexed="8"/>
        <rFont val="Times New Roman"/>
        <family val="1"/>
      </rPr>
      <t>1.</t>
    </r>
    <r>
      <rPr>
        <sz val="12"/>
        <color indexed="8"/>
        <rFont val="標楷體"/>
        <family val="4"/>
      </rPr>
      <t>委託辦理婦女各項研習、休閒育樂及親職教育等福利服務業務</t>
    </r>
  </si>
  <si>
    <r>
      <t>一、</t>
    </r>
    <r>
      <rPr>
        <sz val="12"/>
        <color indexed="8"/>
        <rFont val="標楷體"/>
        <family val="4"/>
      </rPr>
      <t>兒童及少年福利</t>
    </r>
  </si>
  <si>
    <t xml:space="preserve">  2.委託辦理婦女福利服務中心業務</t>
  </si>
  <si>
    <r>
      <t>　</t>
    </r>
    <r>
      <rPr>
        <sz val="12"/>
        <color indexed="8"/>
        <rFont val="Times New Roman"/>
        <family val="1"/>
      </rPr>
      <t>3.</t>
    </r>
    <r>
      <rPr>
        <sz val="12"/>
        <color indexed="8"/>
        <rFont val="標楷體"/>
        <family val="4"/>
      </rPr>
      <t>各項婦女活動、研習及宣導</t>
    </r>
  </si>
  <si>
    <r>
      <t>　</t>
    </r>
    <r>
      <rPr>
        <sz val="12"/>
        <color indexed="8"/>
        <rFont val="Times New Roman"/>
        <family val="1"/>
      </rPr>
      <t>4.</t>
    </r>
    <r>
      <rPr>
        <sz val="12"/>
        <color indexed="8"/>
        <rFont val="標楷體"/>
        <family val="4"/>
      </rPr>
      <t>補助不幸婦女個案緊急安置醫療處遇等相關費用</t>
    </r>
  </si>
  <si>
    <t>　6.補助社會福利團體辦理婦女福利服務</t>
  </si>
  <si>
    <t xml:space="preserve">  7.其他</t>
  </si>
  <si>
    <t>　5.辦理三節（婦女節、母親節及父親節）表揚活動</t>
  </si>
  <si>
    <t xml:space="preserve"> 1.委託辦理長青學苑</t>
  </si>
  <si>
    <t xml:space="preserve"> 2.居家服務員赴台觀摩及專業訓練</t>
  </si>
  <si>
    <t xml:space="preserve">  3.日間照顧服務</t>
  </si>
  <si>
    <t xml:space="preserve">  4.老人救援連線系統</t>
  </si>
  <si>
    <t xml:space="preserve">  5.老人居家員服務費、勞健保及離退金</t>
  </si>
  <si>
    <t xml:space="preserve">  6.獨居及失能老人送餐服務</t>
  </si>
  <si>
    <t xml:space="preserve">  7.失能老人輔具購買租借及居家無障礙環境、住宅改善</t>
  </si>
  <si>
    <t xml:space="preserve">  8.老人假牙補助</t>
  </si>
  <si>
    <t xml:space="preserve"> 9.老人搭乘捷運補助</t>
  </si>
  <si>
    <t xml:space="preserve"> 10.愛心手鍊補助</t>
  </si>
  <si>
    <t xml:space="preserve"> 11.補助縣民免費搭乘公車及交通船</t>
  </si>
  <si>
    <t xml:space="preserve"> 12.補助社區附設老人俱樂部有線電視收視費</t>
  </si>
  <si>
    <t xml:space="preserve"> 13.補助社區關懷據點業務費</t>
  </si>
  <si>
    <t xml:space="preserve"> 14.補助社會團體、社區辦老人休閒、研習、保健座談、老人團體方案活動</t>
  </si>
  <si>
    <t xml:space="preserve">  15.老人福利機構重大設施設備維護補助</t>
  </si>
  <si>
    <t xml:space="preserve">  16.其他</t>
  </si>
  <si>
    <t xml:space="preserve"> 2.委託辦理身心障礙者臨時及短期照顧服務</t>
  </si>
  <si>
    <t xml:space="preserve"> 3.委託辦理身心障礙福利服務中心</t>
  </si>
  <si>
    <t xml:space="preserve"> 5.辦理身心障礙者居家服務、個人助理、手語翻譯員相關服務費</t>
  </si>
  <si>
    <t xml:space="preserve"> 7.精神病患膳食費補助</t>
  </si>
  <si>
    <t xml:space="preserve"> 8.身心障礙家屬赴台探視交通費補助</t>
  </si>
  <si>
    <t xml:space="preserve"> 9.身心障礙者搭乘捷運補助</t>
  </si>
  <si>
    <t xml:space="preserve"> 10.身心障礙者送餐服務</t>
  </si>
  <si>
    <t xml:space="preserve"> 11.身心障礙者購屋貸款利息補助、停車位貸款利息補貼或承租停車位補助</t>
  </si>
  <si>
    <t xml:space="preserve"> 12.補助重度以上中低收入身心障礙者裝設有限電視</t>
  </si>
  <si>
    <t xml:space="preserve"> 13.補助身心障礙福利機構水電費及設備維護費、教養服務費</t>
  </si>
  <si>
    <t xml:space="preserve"> 14.補助身心障礙機構團體設施設備及相關訓練研習及活動</t>
  </si>
  <si>
    <t xml:space="preserve"> 15.其他</t>
  </si>
  <si>
    <t>四、身心障礙者福利</t>
  </si>
  <si>
    <t xml:space="preserve">  1.辦理本縣縣民遭受意外傷害濟助</t>
  </si>
  <si>
    <t xml:space="preserve">  2.辦理本縣縣民非意外致死亡身心障礙濟助</t>
  </si>
  <si>
    <t xml:space="preserve">  3.弱勢家庭新生代希望工程—暑期工讀導航計畫</t>
  </si>
  <si>
    <t xml:space="preserve">  4.補助低收入戶裝設有限電視</t>
  </si>
  <si>
    <t xml:space="preserve">  5.補助本縣弱勢族群交通費</t>
  </si>
  <si>
    <t xml:space="preserve">  6.補助低收入戶就學子女家戶購置電腦</t>
  </si>
  <si>
    <r>
      <t xml:space="preserve">  (一)本年度1月起至本季截止，累計公益彩券盈餘分配待運用數(d)=(a)+(b)-(c)=</t>
    </r>
    <r>
      <rPr>
        <u val="single"/>
        <sz val="13"/>
        <color indexed="8"/>
        <rFont val="標楷體"/>
        <family val="4"/>
      </rPr>
      <t>137,279,583</t>
    </r>
    <r>
      <rPr>
        <sz val="13"/>
        <color indexed="8"/>
        <rFont val="標楷體"/>
        <family val="4"/>
      </rPr>
      <t>元。</t>
    </r>
  </si>
  <si>
    <t xml:space="preserve">  (二)執行率低落之原因：</t>
  </si>
  <si>
    <t>五、社會救助</t>
  </si>
  <si>
    <t xml:space="preserve">   各項福利計畫之補助、活動等均陸續開辦中以致經費執行率偏低。</t>
  </si>
  <si>
    <t>承辦人簽章：</t>
  </si>
  <si>
    <t xml:space="preserve">填表日期：102年4月8日                                                                                                    </t>
  </si>
  <si>
    <t xml:space="preserve">  (一)歲入預算原編：90,932,000元，追加減　0　元，合計90,932,000元。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</si>
</sst>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0.00_);[Red]\(#,##0.00\)"/>
    <numFmt numFmtId="183" formatCode="0.00_ "/>
    <numFmt numFmtId="184" formatCode="#,##0.00_ "/>
    <numFmt numFmtId="185" formatCode="0;[Red]0"/>
  </numFmts>
  <fonts count="34">
    <font>
      <sz val="12"/>
      <name val="新細明體"/>
      <family val="1"/>
    </font>
    <font>
      <u val="single"/>
      <sz val="12"/>
      <color indexed="36"/>
      <name val="新細明體"/>
      <family val="1"/>
    </font>
    <font>
      <u val="single"/>
      <sz val="12"/>
      <color indexed="12"/>
      <name val="新細明體"/>
      <family val="1"/>
    </font>
    <font>
      <sz val="9"/>
      <name val="新細明體"/>
      <family val="1"/>
    </font>
    <font>
      <sz val="12"/>
      <color indexed="8"/>
      <name val="標楷體"/>
      <family val="4"/>
    </font>
    <font>
      <sz val="12"/>
      <color indexed="8"/>
      <name val="新細明體"/>
      <family val="1"/>
    </font>
    <font>
      <sz val="13"/>
      <color indexed="8"/>
      <name val="標楷體"/>
      <family val="4"/>
    </font>
    <font>
      <sz val="14"/>
      <color indexed="8"/>
      <name val="標楷體"/>
      <family val="4"/>
    </font>
    <font>
      <sz val="14"/>
      <color indexed="8"/>
      <name val="Times New Roman"/>
      <family val="1"/>
    </font>
    <font>
      <sz val="12"/>
      <color indexed="8"/>
      <name val="Times New Roman"/>
      <family val="1"/>
    </font>
    <font>
      <b/>
      <sz val="12"/>
      <color indexed="8"/>
      <name val="Times New Roman"/>
      <family val="1"/>
    </font>
    <font>
      <b/>
      <sz val="12"/>
      <color indexed="8"/>
      <name val="標楷體"/>
      <family val="4"/>
    </font>
    <font>
      <b/>
      <sz val="12"/>
      <color indexed="8"/>
      <name val="新細明體"/>
      <family val="1"/>
    </font>
    <font>
      <u val="single"/>
      <sz val="16"/>
      <color indexed="8"/>
      <name val="標楷體"/>
      <family val="4"/>
    </font>
    <font>
      <b/>
      <sz val="18"/>
      <color indexed="8"/>
      <name val="標楷體"/>
      <family val="4"/>
    </font>
    <font>
      <u val="single"/>
      <sz val="13"/>
      <color indexed="8"/>
      <name val="標楷體"/>
      <family val="4"/>
    </font>
    <font>
      <sz val="12"/>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3"/>
      <color indexed="10"/>
      <name val="標楷體"/>
      <family val="4"/>
    </font>
    <font>
      <sz val="16"/>
      <name val="標楷體"/>
      <family val="4"/>
    </font>
    <font>
      <sz val="16"/>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8" fillId="16" borderId="0" applyNumberFormat="0" applyBorder="0" applyAlignment="0" applyProtection="0"/>
    <xf numFmtId="0" fontId="12" fillId="0" borderId="1" applyNumberFormat="0" applyFill="0" applyAlignment="0" applyProtection="0"/>
    <xf numFmtId="0" fontId="19" fillId="4"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17" borderId="8" applyNumberFormat="0" applyAlignment="0" applyProtection="0"/>
    <xf numFmtId="0" fontId="29" fillId="23" borderId="9" applyNumberFormat="0" applyAlignment="0" applyProtection="0"/>
    <xf numFmtId="0" fontId="30" fillId="3" borderId="0" applyNumberFormat="0" applyBorder="0" applyAlignment="0" applyProtection="0"/>
    <xf numFmtId="0" fontId="16" fillId="0" borderId="0" applyNumberFormat="0" applyFill="0" applyBorder="0" applyAlignment="0" applyProtection="0"/>
  </cellStyleXfs>
  <cellXfs count="77">
    <xf numFmtId="0" fontId="0" fillId="0" borderId="0" xfId="0" applyAlignment="1">
      <alignment vertical="center"/>
    </xf>
    <xf numFmtId="0" fontId="4" fillId="0" borderId="10" xfId="0" applyFont="1" applyBorder="1" applyAlignment="1">
      <alignment horizontal="justify" vertical="top" wrapText="1"/>
    </xf>
    <xf numFmtId="0" fontId="4" fillId="0" borderId="10" xfId="0" applyFont="1" applyFill="1" applyBorder="1" applyAlignment="1">
      <alignment horizontal="justify" vertical="top" wrapText="1"/>
    </xf>
    <xf numFmtId="10" fontId="5" fillId="0" borderId="10" xfId="34" applyNumberFormat="1" applyFont="1" applyBorder="1" applyAlignment="1">
      <alignment vertical="center"/>
    </xf>
    <xf numFmtId="0" fontId="6" fillId="0" borderId="0" xfId="0" applyFont="1" applyBorder="1" applyAlignment="1">
      <alignment horizontal="left" vertical="center"/>
    </xf>
    <xf numFmtId="0" fontId="5" fillId="0" borderId="0" xfId="0" applyFont="1" applyAlignment="1">
      <alignment vertical="center"/>
    </xf>
    <xf numFmtId="0" fontId="6" fillId="0" borderId="0" xfId="0" applyFont="1" applyBorder="1" applyAlignment="1">
      <alignment vertical="center"/>
    </xf>
    <xf numFmtId="176" fontId="5" fillId="0" borderId="10" xfId="0" applyNumberFormat="1" applyFont="1" applyFill="1" applyBorder="1" applyAlignment="1">
      <alignment vertical="center"/>
    </xf>
    <xf numFmtId="41" fontId="5" fillId="0" borderId="10" xfId="34" applyFont="1" applyBorder="1" applyAlignment="1">
      <alignment vertical="center"/>
    </xf>
    <xf numFmtId="0" fontId="10" fillId="0" borderId="10" xfId="0" applyFont="1" applyBorder="1" applyAlignment="1">
      <alignment horizontal="justify" vertical="center" wrapText="1"/>
    </xf>
    <xf numFmtId="176" fontId="12" fillId="0" borderId="10" xfId="0" applyNumberFormat="1" applyFont="1" applyFill="1" applyBorder="1" applyAlignment="1">
      <alignment vertical="center"/>
    </xf>
    <xf numFmtId="41" fontId="12" fillId="0" borderId="10" xfId="34" applyFont="1" applyBorder="1" applyAlignment="1">
      <alignment vertical="center"/>
    </xf>
    <xf numFmtId="10" fontId="12" fillId="0" borderId="10" xfId="34" applyNumberFormat="1" applyFont="1" applyBorder="1" applyAlignment="1">
      <alignment vertical="center"/>
    </xf>
    <xf numFmtId="176" fontId="5" fillId="0" borderId="10" xfId="0" applyNumberFormat="1" applyFont="1" applyBorder="1" applyAlignment="1">
      <alignment vertical="center"/>
    </xf>
    <xf numFmtId="0" fontId="10" fillId="0" borderId="10" xfId="0" applyFont="1" applyBorder="1" applyAlignment="1">
      <alignment horizontal="justify" vertical="top" wrapText="1"/>
    </xf>
    <xf numFmtId="0" fontId="4" fillId="0" borderId="10" xfId="0" applyFont="1" applyBorder="1" applyAlignment="1">
      <alignment horizontal="left" vertical="center" wrapText="1"/>
    </xf>
    <xf numFmtId="0" fontId="10" fillId="0" borderId="10" xfId="0" applyFont="1" applyBorder="1" applyAlignment="1">
      <alignment horizontal="left" vertical="center" wrapText="1"/>
    </xf>
    <xf numFmtId="176" fontId="12" fillId="0" borderId="10" xfId="0" applyNumberFormat="1" applyFont="1" applyBorder="1" applyAlignment="1">
      <alignment vertical="center"/>
    </xf>
    <xf numFmtId="0" fontId="11" fillId="0" borderId="10" xfId="0" applyFont="1" applyBorder="1" applyAlignment="1">
      <alignment horizontal="justify" vertical="center" wrapText="1"/>
    </xf>
    <xf numFmtId="0" fontId="4" fillId="0" borderId="0" xfId="0" applyFont="1" applyBorder="1" applyAlignment="1">
      <alignment vertical="center"/>
    </xf>
    <xf numFmtId="0" fontId="5" fillId="0" borderId="0" xfId="0" applyFont="1" applyBorder="1" applyAlignment="1">
      <alignment vertical="center"/>
    </xf>
    <xf numFmtId="41" fontId="5" fillId="0" borderId="10" xfId="0" applyNumberFormat="1" applyFont="1" applyFill="1" applyBorder="1" applyAlignment="1">
      <alignment vertical="center"/>
    </xf>
    <xf numFmtId="10" fontId="5" fillId="0" borderId="10" xfId="34" applyNumberFormat="1" applyFont="1" applyFill="1" applyBorder="1" applyAlignment="1">
      <alignment vertical="center"/>
    </xf>
    <xf numFmtId="0" fontId="4" fillId="0" borderId="10" xfId="0" applyFont="1" applyFill="1" applyBorder="1" applyAlignment="1">
      <alignment horizontal="left" vertical="top" wrapText="1"/>
    </xf>
    <xf numFmtId="41" fontId="5" fillId="0" borderId="10" xfId="0" applyNumberFormat="1" applyFont="1" applyFill="1" applyBorder="1" applyAlignment="1">
      <alignment vertical="center"/>
    </xf>
    <xf numFmtId="41" fontId="12" fillId="0" borderId="10" xfId="34" applyFont="1" applyFill="1" applyBorder="1" applyAlignment="1">
      <alignment vertical="center"/>
    </xf>
    <xf numFmtId="0" fontId="4" fillId="0" borderId="10" xfId="0" applyFont="1" applyBorder="1" applyAlignment="1">
      <alignment horizontal="justify" vertical="center" wrapText="1"/>
    </xf>
    <xf numFmtId="41" fontId="5" fillId="0" borderId="10" xfId="0" applyNumberFormat="1" applyFont="1" applyFill="1" applyBorder="1" applyAlignment="1">
      <alignment horizontal="right" vertical="center" wrapText="1"/>
    </xf>
    <xf numFmtId="41" fontId="4" fillId="0" borderId="10" xfId="0" applyNumberFormat="1" applyFont="1" applyFill="1" applyBorder="1" applyAlignment="1">
      <alignment horizontal="right" vertical="center" wrapText="1"/>
    </xf>
    <xf numFmtId="0" fontId="4" fillId="0" borderId="0" xfId="0" applyFont="1" applyBorder="1" applyAlignment="1">
      <alignment horizontal="left" vertical="center" indent="2"/>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0" xfId="0" applyFont="1" applyFill="1" applyBorder="1" applyAlignment="1">
      <alignment horizontal="justify" vertical="top" wrapText="1"/>
    </xf>
    <xf numFmtId="41" fontId="5" fillId="0" borderId="10" xfId="34" applyFont="1" applyFill="1" applyBorder="1" applyAlignment="1">
      <alignment vertical="center"/>
    </xf>
    <xf numFmtId="0" fontId="5" fillId="0" borderId="0" xfId="0" applyFont="1" applyFill="1" applyAlignment="1">
      <alignment vertical="center"/>
    </xf>
    <xf numFmtId="41" fontId="4" fillId="0" borderId="10" xfId="0" applyNumberFormat="1" applyFont="1" applyFill="1" applyBorder="1" applyAlignment="1">
      <alignment vertical="center"/>
    </xf>
    <xf numFmtId="0" fontId="5" fillId="0" borderId="0" xfId="0" applyFont="1" applyFill="1" applyAlignment="1">
      <alignment vertical="center"/>
    </xf>
    <xf numFmtId="41" fontId="4" fillId="0" borderId="10" xfId="0" applyNumberFormat="1" applyFont="1" applyFill="1" applyBorder="1" applyAlignment="1">
      <alignment vertical="top" wrapText="1"/>
    </xf>
    <xf numFmtId="41" fontId="4" fillId="0" borderId="10" xfId="0" applyNumberFormat="1" applyFont="1" applyFill="1" applyBorder="1" applyAlignment="1">
      <alignment vertical="center"/>
    </xf>
    <xf numFmtId="41" fontId="4" fillId="0" borderId="10" xfId="0" applyNumberFormat="1" applyFont="1" applyFill="1" applyBorder="1" applyAlignment="1">
      <alignment horizontal="left" vertical="center" wrapText="1"/>
    </xf>
    <xf numFmtId="41" fontId="4" fillId="0" borderId="10" xfId="0" applyNumberFormat="1" applyFont="1" applyFill="1" applyBorder="1" applyAlignment="1">
      <alignment horizontal="left" vertical="top" wrapText="1"/>
    </xf>
    <xf numFmtId="0" fontId="11" fillId="0" borderId="10" xfId="0" applyFont="1" applyFill="1" applyBorder="1" applyAlignment="1">
      <alignment horizontal="left" vertical="center" wrapText="1"/>
    </xf>
    <xf numFmtId="176" fontId="11" fillId="0" borderId="10" xfId="0" applyNumberFormat="1" applyFont="1" applyFill="1" applyBorder="1" applyAlignment="1">
      <alignment vertical="center"/>
    </xf>
    <xf numFmtId="41" fontId="4" fillId="0" borderId="0" xfId="0" applyNumberFormat="1" applyFont="1" applyFill="1" applyBorder="1" applyAlignment="1">
      <alignment horizontal="right" vertical="center" wrapText="1"/>
    </xf>
    <xf numFmtId="41" fontId="5" fillId="0" borderId="0" xfId="0" applyNumberFormat="1" applyFont="1" applyBorder="1" applyAlignment="1">
      <alignment vertical="center"/>
    </xf>
    <xf numFmtId="41" fontId="4" fillId="0" borderId="11" xfId="0" applyNumberFormat="1" applyFont="1" applyFill="1" applyBorder="1" applyAlignment="1">
      <alignment horizontal="right" vertical="center" wrapText="1"/>
    </xf>
    <xf numFmtId="41" fontId="4" fillId="0" borderId="10" xfId="0" applyNumberFormat="1" applyFont="1" applyFill="1" applyBorder="1" applyAlignment="1">
      <alignment horizontal="right" vertical="center" wrapText="1"/>
    </xf>
    <xf numFmtId="41" fontId="12" fillId="0" borderId="10" xfId="34" applyFont="1" applyFill="1" applyBorder="1" applyAlignment="1">
      <alignment vertical="center"/>
    </xf>
    <xf numFmtId="41" fontId="5" fillId="0" borderId="10" xfId="34" applyNumberFormat="1" applyFont="1" applyFill="1" applyBorder="1" applyAlignment="1">
      <alignment horizontal="right" vertical="center"/>
    </xf>
    <xf numFmtId="177" fontId="5" fillId="0" borderId="10" xfId="34" applyNumberFormat="1" applyFont="1" applyFill="1" applyBorder="1" applyAlignment="1">
      <alignment horizontal="right" vertical="center"/>
    </xf>
    <xf numFmtId="41" fontId="5" fillId="0" borderId="10" xfId="34" applyFont="1" applyFill="1" applyBorder="1" applyAlignment="1">
      <alignment vertical="center"/>
    </xf>
    <xf numFmtId="10" fontId="5" fillId="0" borderId="10" xfId="34" applyNumberFormat="1" applyFont="1" applyFill="1" applyBorder="1" applyAlignment="1">
      <alignment vertical="center"/>
    </xf>
    <xf numFmtId="0" fontId="32" fillId="0" borderId="0" xfId="0" applyFont="1" applyAlignment="1">
      <alignment vertical="center"/>
    </xf>
    <xf numFmtId="0" fontId="32" fillId="0" borderId="10" xfId="0" applyFont="1" applyBorder="1" applyAlignment="1">
      <alignment vertical="center"/>
    </xf>
    <xf numFmtId="0" fontId="32" fillId="0" borderId="10" xfId="0" applyFont="1" applyBorder="1" applyAlignment="1">
      <alignment horizontal="center" vertical="center"/>
    </xf>
    <xf numFmtId="3" fontId="32" fillId="0" borderId="10" xfId="0" applyNumberFormat="1" applyFont="1" applyBorder="1" applyAlignment="1">
      <alignment vertical="center"/>
    </xf>
    <xf numFmtId="0" fontId="0" fillId="0" borderId="10" xfId="0" applyBorder="1" applyAlignment="1">
      <alignment vertical="center"/>
    </xf>
    <xf numFmtId="3" fontId="33" fillId="0" borderId="10" xfId="0" applyNumberFormat="1" applyFont="1" applyBorder="1" applyAlignment="1">
      <alignment vertical="center"/>
    </xf>
    <xf numFmtId="41" fontId="4" fillId="0" borderId="10"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10" xfId="34"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center"/>
    </xf>
    <xf numFmtId="0" fontId="7" fillId="0" borderId="10" xfId="0" applyFont="1" applyBorder="1" applyAlignment="1">
      <alignment horizontal="distributed" vertical="center" wrapText="1"/>
    </xf>
    <xf numFmtId="0" fontId="7"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31" fillId="0" borderId="0" xfId="0" applyFont="1" applyBorder="1" applyAlignment="1">
      <alignment horizontal="left" vertical="center"/>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9" fillId="0" borderId="0" xfId="0" applyFont="1" applyBorder="1" applyAlignment="1">
      <alignment vertical="center"/>
    </xf>
    <xf numFmtId="0" fontId="5" fillId="0" borderId="0"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I95"/>
  <sheetViews>
    <sheetView tabSelected="1" workbookViewId="0" topLeftCell="A4">
      <selection activeCell="A12" sqref="A12:E12"/>
    </sheetView>
  </sheetViews>
  <sheetFormatPr defaultColWidth="9.00390625" defaultRowHeight="16.5"/>
  <cols>
    <col min="1" max="1" width="35.25390625" style="5" customWidth="1"/>
    <col min="2" max="4" width="15.625" style="5" customWidth="1"/>
    <col min="5" max="5" width="9.50390625" style="5" customWidth="1"/>
    <col min="6" max="6" width="9.00390625" style="5" customWidth="1"/>
    <col min="7" max="7" width="15.625" style="5" customWidth="1"/>
    <col min="8" max="16384" width="9.00390625" style="5" customWidth="1"/>
  </cols>
  <sheetData>
    <row r="1" spans="1:5" ht="29.25" customHeight="1">
      <c r="A1" s="65" t="s">
        <v>0</v>
      </c>
      <c r="B1" s="66"/>
      <c r="C1" s="66"/>
      <c r="D1" s="66"/>
      <c r="E1" s="66"/>
    </row>
    <row r="2" spans="1:5" ht="34.5" customHeight="1">
      <c r="A2" s="67" t="s">
        <v>1</v>
      </c>
      <c r="B2" s="66"/>
      <c r="C2" s="66"/>
      <c r="D2" s="66"/>
      <c r="E2" s="66"/>
    </row>
    <row r="3" spans="1:5" ht="17.25">
      <c r="A3" s="62" t="s">
        <v>28</v>
      </c>
      <c r="B3" s="62"/>
      <c r="C3" s="62"/>
      <c r="D3" s="62"/>
      <c r="E3" s="62"/>
    </row>
    <row r="4" spans="1:5" ht="17.25">
      <c r="A4" s="62" t="s">
        <v>29</v>
      </c>
      <c r="B4" s="71"/>
      <c r="C4" s="71"/>
      <c r="D4" s="71"/>
      <c r="E4" s="71"/>
    </row>
    <row r="5" spans="1:5" ht="17.25">
      <c r="A5" s="62" t="s">
        <v>33</v>
      </c>
      <c r="B5" s="62"/>
      <c r="C5" s="62"/>
      <c r="D5" s="62"/>
      <c r="E5" s="62"/>
    </row>
    <row r="6" spans="1:5" ht="17.25">
      <c r="A6" s="62" t="s">
        <v>30</v>
      </c>
      <c r="B6" s="62"/>
      <c r="C6" s="62"/>
      <c r="D6" s="62"/>
      <c r="E6" s="62"/>
    </row>
    <row r="7" spans="1:5" ht="17.25">
      <c r="A7" s="62" t="s">
        <v>31</v>
      </c>
      <c r="B7" s="62"/>
      <c r="C7" s="62"/>
      <c r="D7" s="62"/>
      <c r="E7" s="62"/>
    </row>
    <row r="8" spans="1:5" ht="17.25">
      <c r="A8" s="62" t="s">
        <v>32</v>
      </c>
      <c r="B8" s="62"/>
      <c r="C8" s="62"/>
      <c r="D8" s="62"/>
      <c r="E8" s="62"/>
    </row>
    <row r="9" spans="1:5" ht="17.25">
      <c r="A9" s="62" t="s">
        <v>34</v>
      </c>
      <c r="B9" s="62"/>
      <c r="C9" s="62"/>
      <c r="D9" s="62"/>
      <c r="E9" s="62"/>
    </row>
    <row r="10" spans="1:5" ht="17.25">
      <c r="A10" s="62" t="s">
        <v>35</v>
      </c>
      <c r="B10" s="62"/>
      <c r="C10" s="62"/>
      <c r="D10" s="62"/>
      <c r="E10" s="62"/>
    </row>
    <row r="11" spans="1:5" ht="17.25">
      <c r="A11" s="62" t="s">
        <v>100</v>
      </c>
      <c r="B11" s="62"/>
      <c r="C11" s="62"/>
      <c r="D11" s="62"/>
      <c r="E11" s="62"/>
    </row>
    <row r="12" spans="1:5" ht="17.25">
      <c r="A12" s="62" t="s">
        <v>36</v>
      </c>
      <c r="B12" s="62"/>
      <c r="C12" s="62"/>
      <c r="D12" s="62"/>
      <c r="E12" s="62"/>
    </row>
    <row r="13" spans="1:5" ht="17.25">
      <c r="A13" s="4" t="s">
        <v>10</v>
      </c>
      <c r="B13" s="6"/>
      <c r="C13" s="6"/>
      <c r="D13" s="64" t="s">
        <v>11</v>
      </c>
      <c r="E13" s="64"/>
    </row>
    <row r="14" spans="1:5" ht="27" customHeight="1">
      <c r="A14" s="68" t="s">
        <v>2</v>
      </c>
      <c r="B14" s="69" t="s">
        <v>12</v>
      </c>
      <c r="C14" s="68" t="s">
        <v>3</v>
      </c>
      <c r="D14" s="68" t="s">
        <v>13</v>
      </c>
      <c r="E14" s="68" t="s">
        <v>7</v>
      </c>
    </row>
    <row r="15" spans="1:5" ht="36.75" customHeight="1">
      <c r="A15" s="68"/>
      <c r="B15" s="70"/>
      <c r="C15" s="68"/>
      <c r="D15" s="68"/>
      <c r="E15" s="68"/>
    </row>
    <row r="16" spans="1:5" ht="19.5" customHeight="1">
      <c r="A16" s="1" t="s">
        <v>52</v>
      </c>
      <c r="B16" s="7">
        <v>11911000</v>
      </c>
      <c r="C16" s="49">
        <f>C17+C18+C19+C20+C21+C22+C23+C24</f>
        <v>5220</v>
      </c>
      <c r="D16" s="49">
        <v>5220</v>
      </c>
      <c r="E16" s="3">
        <v>0.0004</v>
      </c>
    </row>
    <row r="17" spans="1:5" s="35" customFormat="1" ht="19.5" customHeight="1">
      <c r="A17" s="33" t="s">
        <v>50</v>
      </c>
      <c r="B17" s="34">
        <v>209000</v>
      </c>
      <c r="C17" s="49"/>
      <c r="D17" s="50"/>
      <c r="E17" s="22">
        <v>0</v>
      </c>
    </row>
    <row r="18" spans="1:5" s="35" customFormat="1" ht="33.75" customHeight="1">
      <c r="A18" s="33" t="s">
        <v>45</v>
      </c>
      <c r="B18" s="34">
        <v>2200000</v>
      </c>
      <c r="C18" s="49"/>
      <c r="D18" s="50"/>
      <c r="E18" s="22">
        <v>0</v>
      </c>
    </row>
    <row r="19" spans="1:5" s="35" customFormat="1" ht="31.5" customHeight="1">
      <c r="A19" s="33" t="s">
        <v>46</v>
      </c>
      <c r="B19" s="34">
        <v>6000000</v>
      </c>
      <c r="C19" s="51"/>
      <c r="D19" s="50"/>
      <c r="E19" s="22">
        <v>0</v>
      </c>
    </row>
    <row r="20" spans="1:5" s="35" customFormat="1" ht="19.5" customHeight="1">
      <c r="A20" s="33" t="s">
        <v>47</v>
      </c>
      <c r="B20" s="34">
        <v>200000</v>
      </c>
      <c r="C20" s="51"/>
      <c r="D20" s="50"/>
      <c r="E20" s="22">
        <v>0</v>
      </c>
    </row>
    <row r="21" spans="1:5" s="35" customFormat="1" ht="32.25" customHeight="1">
      <c r="A21" s="33" t="s">
        <v>48</v>
      </c>
      <c r="B21" s="34">
        <v>150000</v>
      </c>
      <c r="C21" s="51">
        <v>5220</v>
      </c>
      <c r="D21" s="50">
        <v>5220</v>
      </c>
      <c r="E21" s="22">
        <v>0.0004</v>
      </c>
    </row>
    <row r="22" spans="1:5" s="35" customFormat="1" ht="36.75" customHeight="1">
      <c r="A22" s="33" t="s">
        <v>14</v>
      </c>
      <c r="B22" s="34">
        <v>540000</v>
      </c>
      <c r="C22" s="50"/>
      <c r="D22" s="50"/>
      <c r="E22" s="22">
        <v>0</v>
      </c>
    </row>
    <row r="23" spans="1:5" s="35" customFormat="1" ht="50.25" customHeight="1">
      <c r="A23" s="33" t="s">
        <v>49</v>
      </c>
      <c r="B23" s="34">
        <v>900000</v>
      </c>
      <c r="C23" s="51"/>
      <c r="D23" s="50"/>
      <c r="E23" s="22">
        <v>0</v>
      </c>
    </row>
    <row r="24" spans="1:5" s="35" customFormat="1" ht="19.5" customHeight="1">
      <c r="A24" s="33" t="s">
        <v>15</v>
      </c>
      <c r="B24" s="34">
        <v>1712000</v>
      </c>
      <c r="C24" s="51"/>
      <c r="D24" s="50"/>
      <c r="E24" s="22">
        <v>0</v>
      </c>
    </row>
    <row r="25" spans="1:5" ht="19.5" customHeight="1">
      <c r="A25" s="9" t="s">
        <v>8</v>
      </c>
      <c r="B25" s="10">
        <f>SUM(B17:B24)</f>
        <v>11911000</v>
      </c>
      <c r="C25" s="49">
        <f>SUM(C17:C24)</f>
        <v>5220</v>
      </c>
      <c r="D25" s="49">
        <v>5220</v>
      </c>
      <c r="E25" s="3">
        <v>0.0004</v>
      </c>
    </row>
    <row r="26" spans="1:5" ht="19.5" customHeight="1">
      <c r="A26" s="9"/>
      <c r="B26" s="10"/>
      <c r="C26" s="25"/>
      <c r="D26" s="24"/>
      <c r="E26" s="3"/>
    </row>
    <row r="27" spans="1:5" ht="19.5" customHeight="1">
      <c r="A27" s="26" t="s">
        <v>16</v>
      </c>
      <c r="B27" s="7">
        <v>7207000</v>
      </c>
      <c r="C27" s="49">
        <v>505348</v>
      </c>
      <c r="D27" s="49">
        <v>505348</v>
      </c>
      <c r="E27" s="3">
        <v>0.0701</v>
      </c>
    </row>
    <row r="28" spans="1:5" ht="37.5" customHeight="1">
      <c r="A28" s="26" t="s">
        <v>51</v>
      </c>
      <c r="B28" s="13">
        <v>1350000</v>
      </c>
      <c r="C28" s="27"/>
      <c r="D28" s="27"/>
      <c r="E28" s="22">
        <v>0</v>
      </c>
    </row>
    <row r="29" spans="1:5" ht="37.5" customHeight="1">
      <c r="A29" s="26" t="s">
        <v>53</v>
      </c>
      <c r="B29" s="13">
        <v>2500000</v>
      </c>
      <c r="C29" s="27"/>
      <c r="D29" s="27"/>
      <c r="E29" s="22">
        <v>0</v>
      </c>
    </row>
    <row r="30" spans="1:5" ht="19.5" customHeight="1">
      <c r="A30" s="26" t="s">
        <v>54</v>
      </c>
      <c r="B30" s="13">
        <v>336000</v>
      </c>
      <c r="C30" s="27">
        <v>7400</v>
      </c>
      <c r="D30" s="27">
        <v>7400</v>
      </c>
      <c r="E30" s="3">
        <v>0.022</v>
      </c>
    </row>
    <row r="31" spans="1:5" ht="33.75" customHeight="1">
      <c r="A31" s="26" t="s">
        <v>55</v>
      </c>
      <c r="B31" s="13">
        <v>100000</v>
      </c>
      <c r="C31" s="27"/>
      <c r="D31" s="27"/>
      <c r="E31" s="22">
        <v>0</v>
      </c>
    </row>
    <row r="32" spans="1:5" ht="33.75" customHeight="1">
      <c r="A32" s="26" t="s">
        <v>58</v>
      </c>
      <c r="B32" s="13">
        <v>500000</v>
      </c>
      <c r="C32" s="27">
        <v>36000</v>
      </c>
      <c r="D32" s="27">
        <v>36000</v>
      </c>
      <c r="E32" s="3">
        <v>0.072</v>
      </c>
    </row>
    <row r="33" spans="1:5" ht="41.25" customHeight="1">
      <c r="A33" s="26" t="s">
        <v>56</v>
      </c>
      <c r="B33" s="13">
        <v>900000</v>
      </c>
      <c r="C33" s="27">
        <v>50000</v>
      </c>
      <c r="D33" s="27">
        <v>50000</v>
      </c>
      <c r="E33" s="3">
        <v>0.0556</v>
      </c>
    </row>
    <row r="34" spans="1:5" ht="19.5" customHeight="1">
      <c r="A34" s="26" t="s">
        <v>57</v>
      </c>
      <c r="B34" s="7">
        <v>1521000</v>
      </c>
      <c r="C34" s="27">
        <v>411948</v>
      </c>
      <c r="D34" s="27">
        <v>411948</v>
      </c>
      <c r="E34" s="3">
        <v>0.2708</v>
      </c>
    </row>
    <row r="35" spans="1:5" ht="19.5" customHeight="1">
      <c r="A35" s="14" t="s">
        <v>8</v>
      </c>
      <c r="B35" s="10">
        <f>SUM(B28:B34)</f>
        <v>7207000</v>
      </c>
      <c r="C35" s="49">
        <f>SUM(C28:C34)</f>
        <v>505348</v>
      </c>
      <c r="D35" s="49">
        <v>505348</v>
      </c>
      <c r="E35" s="12">
        <v>0.0701</v>
      </c>
    </row>
    <row r="36" spans="1:5" ht="19.5" customHeight="1">
      <c r="A36" s="14"/>
      <c r="B36" s="10"/>
      <c r="C36" s="48"/>
      <c r="D36" s="48"/>
      <c r="E36" s="12"/>
    </row>
    <row r="37" spans="1:5" s="37" customFormat="1" ht="19.5" customHeight="1">
      <c r="A37" s="23" t="s">
        <v>17</v>
      </c>
      <c r="B37" s="7">
        <v>80631000</v>
      </c>
      <c r="C37" s="27">
        <v>16948596</v>
      </c>
      <c r="D37" s="27">
        <v>16948596</v>
      </c>
      <c r="E37" s="12">
        <v>0.2102</v>
      </c>
    </row>
    <row r="38" spans="1:5" s="37" customFormat="1" ht="19.5" customHeight="1">
      <c r="A38" s="41" t="s">
        <v>59</v>
      </c>
      <c r="B38" s="7">
        <v>200000</v>
      </c>
      <c r="C38" s="27"/>
      <c r="D38" s="27"/>
      <c r="E38" s="22">
        <v>0</v>
      </c>
    </row>
    <row r="39" spans="1:5" s="37" customFormat="1" ht="33" customHeight="1">
      <c r="A39" s="41" t="s">
        <v>60</v>
      </c>
      <c r="B39" s="7">
        <v>350000</v>
      </c>
      <c r="C39" s="27"/>
      <c r="D39" s="27"/>
      <c r="E39" s="22">
        <v>0</v>
      </c>
    </row>
    <row r="40" spans="1:5" s="37" customFormat="1" ht="19.5" customHeight="1">
      <c r="A40" s="23" t="s">
        <v>61</v>
      </c>
      <c r="B40" s="21">
        <v>2780000</v>
      </c>
      <c r="C40" s="21">
        <v>159527</v>
      </c>
      <c r="D40" s="21">
        <v>159527</v>
      </c>
      <c r="E40" s="3">
        <v>0.0574</v>
      </c>
    </row>
    <row r="41" spans="1:5" s="37" customFormat="1" ht="19.5" customHeight="1">
      <c r="A41" s="23" t="s">
        <v>62</v>
      </c>
      <c r="B41" s="21">
        <v>1450000</v>
      </c>
      <c r="C41" s="28">
        <v>257250</v>
      </c>
      <c r="D41" s="28">
        <v>257250</v>
      </c>
      <c r="E41" s="3">
        <v>0.1774</v>
      </c>
    </row>
    <row r="42" spans="1:5" s="37" customFormat="1" ht="33" customHeight="1">
      <c r="A42" s="23" t="s">
        <v>63</v>
      </c>
      <c r="B42" s="21">
        <v>6236000</v>
      </c>
      <c r="C42" s="28">
        <v>501899</v>
      </c>
      <c r="D42" s="28">
        <v>501899</v>
      </c>
      <c r="E42" s="3">
        <v>0.0805</v>
      </c>
    </row>
    <row r="43" spans="1:5" s="37" customFormat="1" ht="19.5" customHeight="1">
      <c r="A43" s="23" t="s">
        <v>64</v>
      </c>
      <c r="B43" s="21">
        <v>1000000</v>
      </c>
      <c r="C43" s="28">
        <v>357320</v>
      </c>
      <c r="D43" s="28">
        <v>357320</v>
      </c>
      <c r="E43" s="3">
        <v>0.3573</v>
      </c>
    </row>
    <row r="44" spans="1:5" s="37" customFormat="1" ht="31.5" customHeight="1">
      <c r="A44" s="23" t="s">
        <v>65</v>
      </c>
      <c r="B44" s="21">
        <v>1000000</v>
      </c>
      <c r="C44" s="28">
        <v>278130</v>
      </c>
      <c r="D44" s="28">
        <v>278130</v>
      </c>
      <c r="E44" s="3">
        <v>0.2781</v>
      </c>
    </row>
    <row r="45" spans="1:5" s="37" customFormat="1" ht="19.5" customHeight="1">
      <c r="A45" s="23" t="s">
        <v>66</v>
      </c>
      <c r="B45" s="21">
        <v>4500000</v>
      </c>
      <c r="C45" s="28">
        <v>563000</v>
      </c>
      <c r="D45" s="28">
        <v>563000</v>
      </c>
      <c r="E45" s="3">
        <v>0.1251</v>
      </c>
    </row>
    <row r="46" spans="1:5" s="37" customFormat="1" ht="19.5" customHeight="1">
      <c r="A46" s="38" t="s">
        <v>67</v>
      </c>
      <c r="B46" s="39">
        <v>500000</v>
      </c>
      <c r="C46" s="47">
        <v>121332</v>
      </c>
      <c r="D46" s="47">
        <v>121332</v>
      </c>
      <c r="E46" s="52">
        <v>0.2427</v>
      </c>
    </row>
    <row r="47" spans="1:5" s="37" customFormat="1" ht="21" customHeight="1">
      <c r="A47" s="38" t="s">
        <v>68</v>
      </c>
      <c r="B47" s="36">
        <v>100000</v>
      </c>
      <c r="C47" s="47"/>
      <c r="D47" s="47"/>
      <c r="E47" s="22">
        <v>0</v>
      </c>
    </row>
    <row r="48" spans="1:5" s="37" customFormat="1" ht="21" customHeight="1">
      <c r="A48" s="38" t="s">
        <v>69</v>
      </c>
      <c r="B48" s="36">
        <v>58750000</v>
      </c>
      <c r="C48" s="47">
        <v>14504936</v>
      </c>
      <c r="D48" s="47">
        <v>14504936</v>
      </c>
      <c r="E48" s="52">
        <v>0.2469</v>
      </c>
    </row>
    <row r="49" spans="1:5" s="37" customFormat="1" ht="36" customHeight="1">
      <c r="A49" s="40" t="s">
        <v>70</v>
      </c>
      <c r="B49" s="36">
        <v>300000</v>
      </c>
      <c r="C49" s="28">
        <v>148480</v>
      </c>
      <c r="D49" s="28">
        <v>148480</v>
      </c>
      <c r="E49" s="3">
        <v>0.4949</v>
      </c>
    </row>
    <row r="50" spans="1:5" s="37" customFormat="1" ht="22.5" customHeight="1">
      <c r="A50" s="40" t="s">
        <v>71</v>
      </c>
      <c r="B50" s="36">
        <v>384000</v>
      </c>
      <c r="C50" s="28"/>
      <c r="D50" s="28"/>
      <c r="E50" s="22">
        <v>0</v>
      </c>
    </row>
    <row r="51" spans="1:5" s="37" customFormat="1" ht="48" customHeight="1">
      <c r="A51" s="41" t="s">
        <v>72</v>
      </c>
      <c r="B51" s="36">
        <v>1000000</v>
      </c>
      <c r="C51" s="28"/>
      <c r="D51" s="28"/>
      <c r="E51" s="22">
        <v>0</v>
      </c>
    </row>
    <row r="52" spans="1:5" s="37" customFormat="1" ht="35.25" customHeight="1">
      <c r="A52" s="23" t="s">
        <v>73</v>
      </c>
      <c r="B52" s="36">
        <v>1000000</v>
      </c>
      <c r="C52" s="36"/>
      <c r="D52" s="36"/>
      <c r="E52" s="22">
        <v>0</v>
      </c>
    </row>
    <row r="53" spans="1:7" s="37" customFormat="1" ht="19.5" customHeight="1">
      <c r="A53" s="23" t="s">
        <v>74</v>
      </c>
      <c r="B53" s="36">
        <v>1081000</v>
      </c>
      <c r="C53" s="28">
        <v>56722</v>
      </c>
      <c r="D53" s="28">
        <v>56722</v>
      </c>
      <c r="E53" s="3">
        <v>0.0525</v>
      </c>
      <c r="F53" s="46"/>
      <c r="G53" s="44"/>
    </row>
    <row r="54" spans="1:5" s="37" customFormat="1" ht="19.5" customHeight="1">
      <c r="A54" s="42" t="s">
        <v>18</v>
      </c>
      <c r="B54" s="43">
        <f>SUM(B38:B53)</f>
        <v>80631000</v>
      </c>
      <c r="C54" s="28">
        <f>SUM(C40:C53)</f>
        <v>16948596</v>
      </c>
      <c r="D54" s="28">
        <f>SUM(D40:D53)</f>
        <v>16948596</v>
      </c>
      <c r="E54" s="12">
        <v>0.2102</v>
      </c>
    </row>
    <row r="55" spans="1:5" ht="19.5" customHeight="1">
      <c r="A55" s="16"/>
      <c r="B55" s="17"/>
      <c r="C55" s="48"/>
      <c r="D55" s="48"/>
      <c r="E55" s="12"/>
    </row>
    <row r="56" spans="1:5" ht="19.5" customHeight="1">
      <c r="A56" s="1" t="s">
        <v>87</v>
      </c>
      <c r="B56" s="7">
        <v>37168000</v>
      </c>
      <c r="C56" s="59">
        <v>751943</v>
      </c>
      <c r="D56" s="59">
        <v>751943</v>
      </c>
      <c r="E56" s="3">
        <v>0.0202</v>
      </c>
    </row>
    <row r="57" spans="1:5" ht="36" customHeight="1">
      <c r="A57" s="1" t="s">
        <v>19</v>
      </c>
      <c r="B57" s="7">
        <v>2300000</v>
      </c>
      <c r="C57" s="27"/>
      <c r="D57" s="27"/>
      <c r="E57" s="22">
        <v>0</v>
      </c>
    </row>
    <row r="58" spans="1:5" ht="36" customHeight="1">
      <c r="A58" s="1" t="s">
        <v>75</v>
      </c>
      <c r="B58" s="7">
        <v>800000</v>
      </c>
      <c r="C58" s="27">
        <v>16800</v>
      </c>
      <c r="D58" s="27">
        <v>16800</v>
      </c>
      <c r="E58" s="3">
        <v>0.021</v>
      </c>
    </row>
    <row r="59" spans="1:5" ht="17.25" customHeight="1">
      <c r="A59" s="2" t="s">
        <v>76</v>
      </c>
      <c r="B59" s="7">
        <v>2500000</v>
      </c>
      <c r="C59" s="28"/>
      <c r="D59" s="28"/>
      <c r="E59" s="22">
        <v>0</v>
      </c>
    </row>
    <row r="60" spans="1:5" ht="38.25" customHeight="1">
      <c r="A60" s="1" t="s">
        <v>20</v>
      </c>
      <c r="B60" s="7">
        <v>940000</v>
      </c>
      <c r="C60" s="27"/>
      <c r="D60" s="27"/>
      <c r="E60" s="22">
        <v>0</v>
      </c>
    </row>
    <row r="61" spans="1:5" ht="38.25" customHeight="1">
      <c r="A61" s="1" t="s">
        <v>77</v>
      </c>
      <c r="B61" s="7">
        <v>1214000</v>
      </c>
      <c r="C61" s="27"/>
      <c r="D61" s="27"/>
      <c r="E61" s="22">
        <v>0</v>
      </c>
    </row>
    <row r="62" spans="1:9" ht="21" customHeight="1">
      <c r="A62" s="1" t="s">
        <v>21</v>
      </c>
      <c r="B62" s="7">
        <v>15000000</v>
      </c>
      <c r="C62" s="28"/>
      <c r="D62" s="28"/>
      <c r="E62" s="22">
        <v>0</v>
      </c>
      <c r="G62" s="44"/>
      <c r="H62" s="20"/>
      <c r="I62" s="45"/>
    </row>
    <row r="63" spans="1:9" ht="22.5" customHeight="1">
      <c r="A63" s="1" t="s">
        <v>78</v>
      </c>
      <c r="B63" s="7">
        <v>1500000</v>
      </c>
      <c r="C63" s="28">
        <v>388475</v>
      </c>
      <c r="D63" s="28">
        <v>388475</v>
      </c>
      <c r="E63" s="3">
        <v>0.259</v>
      </c>
      <c r="G63" s="44"/>
      <c r="H63" s="44"/>
      <c r="I63" s="45"/>
    </row>
    <row r="64" spans="1:9" ht="36" customHeight="1">
      <c r="A64" s="1" t="s">
        <v>79</v>
      </c>
      <c r="B64" s="7">
        <v>200000</v>
      </c>
      <c r="C64" s="28">
        <v>23326</v>
      </c>
      <c r="D64" s="28">
        <v>23326</v>
      </c>
      <c r="E64" s="3">
        <v>0.1166</v>
      </c>
      <c r="G64" s="44"/>
      <c r="H64" s="44"/>
      <c r="I64" s="45"/>
    </row>
    <row r="65" spans="1:9" ht="19.5" customHeight="1">
      <c r="A65" s="1" t="s">
        <v>80</v>
      </c>
      <c r="B65" s="7">
        <v>600000</v>
      </c>
      <c r="C65" s="28">
        <v>66333</v>
      </c>
      <c r="D65" s="28">
        <v>66333</v>
      </c>
      <c r="E65" s="3">
        <v>0.1106</v>
      </c>
      <c r="G65" s="44"/>
      <c r="H65" s="44"/>
      <c r="I65" s="45"/>
    </row>
    <row r="66" spans="1:9" ht="19.5" customHeight="1">
      <c r="A66" s="15" t="s">
        <v>81</v>
      </c>
      <c r="B66" s="7">
        <v>200000</v>
      </c>
      <c r="C66" s="28">
        <v>47440</v>
      </c>
      <c r="D66" s="28">
        <v>47440</v>
      </c>
      <c r="E66" s="3">
        <v>0.2372</v>
      </c>
      <c r="G66" s="44"/>
      <c r="H66" s="44"/>
      <c r="I66" s="45"/>
    </row>
    <row r="67" spans="1:9" ht="50.25" customHeight="1">
      <c r="A67" s="1" t="s">
        <v>82</v>
      </c>
      <c r="B67" s="7">
        <v>260000</v>
      </c>
      <c r="C67" s="28"/>
      <c r="D67" s="28"/>
      <c r="E67" s="22">
        <v>0</v>
      </c>
      <c r="G67" s="44"/>
      <c r="H67" s="44"/>
      <c r="I67" s="45"/>
    </row>
    <row r="68" spans="1:9" ht="36" customHeight="1">
      <c r="A68" s="1" t="s">
        <v>83</v>
      </c>
      <c r="B68" s="7">
        <v>800000</v>
      </c>
      <c r="C68" s="28">
        <v>49044</v>
      </c>
      <c r="D68" s="28">
        <v>49044</v>
      </c>
      <c r="E68" s="3">
        <v>0.0613</v>
      </c>
      <c r="G68" s="44"/>
      <c r="H68" s="44"/>
      <c r="I68" s="45"/>
    </row>
    <row r="69" spans="1:9" ht="37.5" customHeight="1">
      <c r="A69" s="1" t="s">
        <v>84</v>
      </c>
      <c r="B69" s="7">
        <v>6170000</v>
      </c>
      <c r="C69" s="28">
        <v>160525</v>
      </c>
      <c r="D69" s="28">
        <v>160525</v>
      </c>
      <c r="E69" s="3">
        <v>0.026</v>
      </c>
      <c r="G69" s="44"/>
      <c r="H69" s="44"/>
      <c r="I69" s="45"/>
    </row>
    <row r="70" spans="1:9" ht="37.5" customHeight="1">
      <c r="A70" s="1" t="s">
        <v>85</v>
      </c>
      <c r="B70" s="7">
        <v>3000000</v>
      </c>
      <c r="C70" s="28"/>
      <c r="D70" s="28"/>
      <c r="E70" s="22">
        <v>0</v>
      </c>
      <c r="G70" s="44"/>
      <c r="H70" s="44"/>
      <c r="I70" s="45"/>
    </row>
    <row r="71" spans="1:9" ht="19.5" customHeight="1">
      <c r="A71" s="1" t="s">
        <v>86</v>
      </c>
      <c r="B71" s="7">
        <v>1684000</v>
      </c>
      <c r="C71" s="28"/>
      <c r="D71" s="28"/>
      <c r="E71" s="22">
        <v>0</v>
      </c>
      <c r="G71" s="44"/>
      <c r="H71" s="45"/>
      <c r="I71" s="45"/>
    </row>
    <row r="72" spans="1:9" ht="19.5" customHeight="1">
      <c r="A72" s="16" t="s">
        <v>22</v>
      </c>
      <c r="B72" s="10">
        <f>SUM(B57:B71)</f>
        <v>37168000</v>
      </c>
      <c r="C72" s="60">
        <f>SUM(C57:C71)</f>
        <v>751943</v>
      </c>
      <c r="D72" s="60">
        <v>751943</v>
      </c>
      <c r="E72" s="12">
        <v>0.0202</v>
      </c>
      <c r="G72" s="20"/>
      <c r="H72" s="20"/>
      <c r="I72" s="20"/>
    </row>
    <row r="73" spans="1:5" ht="19.5" customHeight="1">
      <c r="A73" s="16"/>
      <c r="B73" s="10"/>
      <c r="C73" s="11"/>
      <c r="D73" s="11"/>
      <c r="E73" s="12"/>
    </row>
    <row r="74" spans="1:5" ht="19.5" customHeight="1">
      <c r="A74" s="1" t="s">
        <v>96</v>
      </c>
      <c r="B74" s="8">
        <v>56268000</v>
      </c>
      <c r="C74" s="61">
        <v>6328820</v>
      </c>
      <c r="D74" s="61">
        <v>6328820</v>
      </c>
      <c r="E74" s="3">
        <v>0.1125</v>
      </c>
    </row>
    <row r="75" spans="1:5" ht="36" customHeight="1">
      <c r="A75" s="1" t="s">
        <v>88</v>
      </c>
      <c r="B75" s="8">
        <v>12000000</v>
      </c>
      <c r="C75" s="61">
        <v>900000</v>
      </c>
      <c r="D75" s="61">
        <v>900000</v>
      </c>
      <c r="E75" s="3">
        <v>0.075</v>
      </c>
    </row>
    <row r="76" spans="1:5" ht="36.75" customHeight="1">
      <c r="A76" s="1" t="s">
        <v>89</v>
      </c>
      <c r="B76" s="8">
        <v>31200000</v>
      </c>
      <c r="C76" s="61">
        <v>3400000</v>
      </c>
      <c r="D76" s="61">
        <v>3400000</v>
      </c>
      <c r="E76" s="3">
        <v>0.109</v>
      </c>
    </row>
    <row r="77" spans="1:5" ht="36.75" customHeight="1">
      <c r="A77" s="1" t="s">
        <v>90</v>
      </c>
      <c r="B77" s="8">
        <v>1188000</v>
      </c>
      <c r="C77" s="61">
        <v>0</v>
      </c>
      <c r="D77" s="61">
        <v>0</v>
      </c>
      <c r="E77" s="22">
        <v>0</v>
      </c>
    </row>
    <row r="78" spans="1:5" ht="19.5" customHeight="1">
      <c r="A78" s="1" t="s">
        <v>91</v>
      </c>
      <c r="B78" s="8">
        <v>1000000</v>
      </c>
      <c r="C78" s="61">
        <v>766405</v>
      </c>
      <c r="D78" s="61">
        <v>766405</v>
      </c>
      <c r="E78" s="3">
        <v>0.7664</v>
      </c>
    </row>
    <row r="79" spans="1:5" ht="19.5" customHeight="1">
      <c r="A79" s="1" t="s">
        <v>92</v>
      </c>
      <c r="B79" s="8">
        <v>10000000</v>
      </c>
      <c r="C79" s="61">
        <v>1262415</v>
      </c>
      <c r="D79" s="61">
        <v>1262415</v>
      </c>
      <c r="E79" s="3">
        <v>0.1262</v>
      </c>
    </row>
    <row r="80" spans="1:5" ht="36" customHeight="1">
      <c r="A80" s="1" t="s">
        <v>93</v>
      </c>
      <c r="B80" s="8">
        <v>880000</v>
      </c>
      <c r="C80" s="61">
        <v>0</v>
      </c>
      <c r="D80" s="61"/>
      <c r="E80" s="22">
        <v>0</v>
      </c>
    </row>
    <row r="81" spans="1:5" ht="19.5" customHeight="1">
      <c r="A81" s="18" t="s">
        <v>18</v>
      </c>
      <c r="B81" s="10">
        <f>SUM(B75:B80)</f>
        <v>56268000</v>
      </c>
      <c r="C81" s="11">
        <v>6328820</v>
      </c>
      <c r="D81" s="11">
        <v>6328820</v>
      </c>
      <c r="E81" s="12">
        <v>0.1125</v>
      </c>
    </row>
    <row r="82" spans="1:5" ht="19.5" customHeight="1">
      <c r="A82" s="18" t="s">
        <v>9</v>
      </c>
      <c r="B82" s="17">
        <f>B25+B35+B54+B72+B81</f>
        <v>193185000</v>
      </c>
      <c r="C82" s="11">
        <f>C25+C35+C54+C72+C81</f>
        <v>24539927</v>
      </c>
      <c r="D82" s="11">
        <f>D25+D35+D54+D72+D81</f>
        <v>24539927</v>
      </c>
      <c r="E82" s="12">
        <v>0.127</v>
      </c>
    </row>
    <row r="83" spans="1:5" ht="15.75">
      <c r="A83" s="75" t="s">
        <v>4</v>
      </c>
      <c r="B83" s="76"/>
      <c r="C83" s="76"/>
      <c r="D83" s="76"/>
      <c r="E83" s="76"/>
    </row>
    <row r="84" spans="1:5" ht="17.25">
      <c r="A84" s="63" t="s">
        <v>23</v>
      </c>
      <c r="B84" s="63"/>
      <c r="C84" s="63"/>
      <c r="D84" s="63"/>
      <c r="E84" s="63"/>
    </row>
    <row r="85" spans="1:5" ht="40.5" customHeight="1">
      <c r="A85" s="73" t="s">
        <v>94</v>
      </c>
      <c r="B85" s="73"/>
      <c r="C85" s="73"/>
      <c r="D85" s="73"/>
      <c r="E85" s="73"/>
    </row>
    <row r="86" spans="1:5" ht="17.25" customHeight="1">
      <c r="A86" s="73" t="s">
        <v>95</v>
      </c>
      <c r="B86" s="73"/>
      <c r="C86" s="73"/>
      <c r="D86" s="73"/>
      <c r="E86" s="73"/>
    </row>
    <row r="87" spans="1:5" ht="19.5">
      <c r="A87" s="74" t="s">
        <v>97</v>
      </c>
      <c r="B87" s="74"/>
      <c r="C87" s="74"/>
      <c r="D87" s="74"/>
      <c r="E87" s="74"/>
    </row>
    <row r="88" spans="1:5" ht="15.75">
      <c r="A88" s="29" t="s">
        <v>98</v>
      </c>
      <c r="B88" s="19"/>
      <c r="C88" s="72" t="s">
        <v>24</v>
      </c>
      <c r="D88" s="20"/>
      <c r="E88" s="20"/>
    </row>
    <row r="89" spans="1:5" ht="15.75">
      <c r="A89" s="30" t="s">
        <v>25</v>
      </c>
      <c r="B89" s="30"/>
      <c r="C89" s="72"/>
      <c r="D89" s="20"/>
      <c r="E89" s="20"/>
    </row>
    <row r="90" spans="1:5" ht="15.75">
      <c r="A90" s="29" t="s">
        <v>99</v>
      </c>
      <c r="B90" s="19"/>
      <c r="C90" s="19"/>
      <c r="D90" s="20"/>
      <c r="E90" s="20"/>
    </row>
    <row r="91" spans="1:5" ht="15.75">
      <c r="A91" s="29"/>
      <c r="B91" s="19"/>
      <c r="C91" s="19"/>
      <c r="D91" s="20"/>
      <c r="E91" s="20"/>
    </row>
    <row r="92" spans="1:5" ht="15.75">
      <c r="A92" s="29"/>
      <c r="B92" s="19"/>
      <c r="C92" s="19"/>
      <c r="D92" s="20"/>
      <c r="E92" s="20"/>
    </row>
    <row r="93" spans="1:5" ht="15.75">
      <c r="A93" s="29"/>
      <c r="B93" s="19"/>
      <c r="C93" s="19"/>
      <c r="D93" s="20"/>
      <c r="E93" s="20"/>
    </row>
    <row r="94" spans="1:5" ht="15.75">
      <c r="A94" s="31" t="s">
        <v>26</v>
      </c>
      <c r="B94" s="30"/>
      <c r="C94" s="32" t="s">
        <v>5</v>
      </c>
      <c r="D94" s="30"/>
      <c r="E94" s="30"/>
    </row>
    <row r="95" spans="1:5" ht="15.75">
      <c r="A95" s="31" t="s">
        <v>27</v>
      </c>
      <c r="B95" s="30"/>
      <c r="C95" s="32" t="s">
        <v>6</v>
      </c>
      <c r="D95" s="30"/>
      <c r="E95" s="30"/>
    </row>
  </sheetData>
  <sheetProtection/>
  <mergeCells count="24">
    <mergeCell ref="A3:E3"/>
    <mergeCell ref="C88:C89"/>
    <mergeCell ref="A85:E85"/>
    <mergeCell ref="A87:E87"/>
    <mergeCell ref="A7:E7"/>
    <mergeCell ref="A8:E8"/>
    <mergeCell ref="A9:E9"/>
    <mergeCell ref="A86:E86"/>
    <mergeCell ref="A12:E12"/>
    <mergeCell ref="A83:E83"/>
    <mergeCell ref="A1:E1"/>
    <mergeCell ref="A2:E2"/>
    <mergeCell ref="D14:D15"/>
    <mergeCell ref="E14:E15"/>
    <mergeCell ref="A14:A15"/>
    <mergeCell ref="C14:C15"/>
    <mergeCell ref="B14:B15"/>
    <mergeCell ref="A4:E4"/>
    <mergeCell ref="A5:E5"/>
    <mergeCell ref="A6:E6"/>
    <mergeCell ref="A10:E10"/>
    <mergeCell ref="A84:E84"/>
    <mergeCell ref="A11:E11"/>
    <mergeCell ref="D13:E13"/>
  </mergeCells>
  <printOptions horizontalCentered="1"/>
  <pageMargins left="0.5511811023622047"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workbookViewId="0" topLeftCell="A1">
      <selection activeCell="E14" sqref="E14"/>
    </sheetView>
  </sheetViews>
  <sheetFormatPr defaultColWidth="9.00390625" defaultRowHeight="16.5"/>
  <cols>
    <col min="1" max="1" width="14.75390625" style="0" customWidth="1"/>
    <col min="2" max="5" width="16.75390625" style="0" customWidth="1"/>
  </cols>
  <sheetData>
    <row r="1" s="53" customFormat="1" ht="21.75">
      <c r="A1" s="53" t="s">
        <v>37</v>
      </c>
    </row>
    <row r="2" spans="1:5" s="53" customFormat="1" ht="21.75">
      <c r="A2" s="54" t="s">
        <v>38</v>
      </c>
      <c r="B2" s="55" t="s">
        <v>39</v>
      </c>
      <c r="C2" s="55" t="s">
        <v>40</v>
      </c>
      <c r="D2" s="55" t="s">
        <v>41</v>
      </c>
      <c r="E2" s="55" t="s">
        <v>44</v>
      </c>
    </row>
    <row r="3" spans="1:5" s="53" customFormat="1" ht="21.75">
      <c r="A3" s="54" t="s">
        <v>42</v>
      </c>
      <c r="B3" s="56">
        <v>11928025</v>
      </c>
      <c r="C3" s="56">
        <v>9032249</v>
      </c>
      <c r="D3" s="56">
        <v>16765570</v>
      </c>
      <c r="E3" s="56">
        <f>B3+C3+D3</f>
        <v>37725844</v>
      </c>
    </row>
    <row r="4" spans="1:5" s="53" customFormat="1" ht="21.75">
      <c r="A4" s="54" t="s">
        <v>43</v>
      </c>
      <c r="B4" s="56">
        <v>68027</v>
      </c>
      <c r="C4" s="56">
        <v>68489</v>
      </c>
      <c r="D4" s="56">
        <v>65757</v>
      </c>
      <c r="E4" s="56">
        <f>B4+C4+D4</f>
        <v>202273</v>
      </c>
    </row>
    <row r="5" spans="1:5" ht="36" customHeight="1">
      <c r="A5" s="57"/>
      <c r="B5" s="57"/>
      <c r="C5" s="57"/>
      <c r="D5" s="57"/>
      <c r="E5" s="58">
        <f>SUM(E3:E4)</f>
        <v>37928117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dc:creator>
  <cp:keywords/>
  <dc:description/>
  <cp:lastModifiedBy>pcadmin</cp:lastModifiedBy>
  <cp:lastPrinted>2013-05-07T11:52:48Z</cp:lastPrinted>
  <dcterms:created xsi:type="dcterms:W3CDTF">2010-10-11T01:13:54Z</dcterms:created>
  <dcterms:modified xsi:type="dcterms:W3CDTF">2013-05-07T11:53:02Z</dcterms:modified>
  <cp:category/>
  <cp:version/>
  <cp:contentType/>
  <cp:contentStatus/>
</cp:coreProperties>
</file>