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71" yWindow="65236" windowWidth="11370" windowHeight="6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'Sheet1'!$A$1:$E$82</definedName>
  </definedNames>
  <calcPr fullCalcOnLoad="1"/>
</workbook>
</file>

<file path=xl/comments1.xml><?xml version="1.0" encoding="utf-8"?>
<comments xmlns="http://schemas.openxmlformats.org/spreadsheetml/2006/main">
  <authors>
    <author>SuperXP</author>
  </authors>
  <commentList>
    <comment ref="D57" authorId="0">
      <text>
        <r>
          <rPr>
            <b/>
            <sz val="9"/>
            <rFont val="新細明體"/>
            <family val="1"/>
          </rPr>
          <t>SuperXP:</t>
        </r>
        <r>
          <rPr>
            <sz val="9"/>
            <rFont val="新細明體"/>
            <family val="1"/>
          </rPr>
          <t xml:space="preserve">
扣除回餽金媛儒、鈞全薪資459768元
轉銜專業人員訓練980411-12費用30977元</t>
        </r>
      </text>
    </comment>
    <comment ref="D26" authorId="0">
      <text>
        <r>
          <rPr>
            <b/>
            <sz val="9"/>
            <rFont val="新細明體"/>
            <family val="1"/>
          </rPr>
          <t>SuperXP:</t>
        </r>
        <r>
          <rPr>
            <sz val="9"/>
            <rFont val="新細明體"/>
            <family val="1"/>
          </rPr>
          <t xml:space="preserve">
扣除目睹48128元、少輔中心192000元共673258元回饋金</t>
        </r>
      </text>
    </comment>
  </commentList>
</comments>
</file>

<file path=xl/sharedStrings.xml><?xml version="1.0" encoding="utf-8"?>
<sst xmlns="http://schemas.openxmlformats.org/spreadsheetml/2006/main" count="88" uniqueCount="80">
  <si>
    <t>金門縣政府</t>
  </si>
  <si>
    <t>公益彩券盈餘分配辦理社會福利及慈善事業情形季報表</t>
  </si>
  <si>
    <t>福利類別及項目</t>
  </si>
  <si>
    <t>本季執行數</t>
  </si>
  <si>
    <r>
      <t>備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註</t>
    </r>
  </si>
  <si>
    <t>二、婦女福利</t>
  </si>
  <si>
    <t>三、老人福利</t>
  </si>
  <si>
    <t>四、身心障礙者福利</t>
  </si>
  <si>
    <t>六、其他福利</t>
  </si>
  <si>
    <t xml:space="preserve">    </t>
  </si>
  <si>
    <t>三、以前年度剩餘款處理情形：</t>
  </si>
  <si>
    <t xml:space="preserve">   </t>
  </si>
  <si>
    <r>
      <t>　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委託社會福利機構辦理婦女福利服務業務</t>
    </r>
  </si>
  <si>
    <t>五、社會救助</t>
  </si>
  <si>
    <t>　身心障礙者教養工程</t>
  </si>
  <si>
    <r>
      <t xml:space="preserve">  </t>
    </r>
    <r>
      <rPr>
        <b/>
        <sz val="12"/>
        <rFont val="標楷體"/>
        <family val="4"/>
      </rPr>
      <t>小計</t>
    </r>
  </si>
  <si>
    <r>
      <t xml:space="preserve">  </t>
    </r>
    <r>
      <rPr>
        <b/>
        <sz val="12"/>
        <rFont val="標楷體"/>
        <family val="4"/>
      </rPr>
      <t>小計</t>
    </r>
  </si>
  <si>
    <t xml:space="preserve"> 小計</t>
  </si>
  <si>
    <r>
      <t>合</t>
    </r>
    <r>
      <rPr>
        <b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計</t>
    </r>
  </si>
  <si>
    <t xml:space="preserve">    單位：新台幣元</t>
  </si>
  <si>
    <r>
      <t xml:space="preserve">  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急難救助</t>
    </r>
  </si>
  <si>
    <r>
      <t xml:space="preserve">  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低收入戶者生活扶助</t>
    </r>
  </si>
  <si>
    <t>本年度       預算數</t>
  </si>
  <si>
    <r>
      <t>本年度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月至本季截止累計執行數</t>
    </r>
  </si>
  <si>
    <t>七、本年度1月起至本季截止公益彩券盈餘分配剩餘情形：</t>
  </si>
  <si>
    <t>業務單位          主管簽章：</t>
  </si>
  <si>
    <t>會計單位　　　　　　　　　　　　　　　　　　　　機關主管</t>
  </si>
  <si>
    <t>主管簽章：　　　　　　　　　　　　　　　　　　　簽　　章：</t>
  </si>
  <si>
    <t>　4.身心障礙者紙尿褲費用</t>
  </si>
  <si>
    <t>　5.本縣身心障礙公車營運費</t>
  </si>
  <si>
    <t>　6.精神病患膳食費補助</t>
  </si>
  <si>
    <t>　7.身心障礙家屬赴台探視交通費補助</t>
  </si>
  <si>
    <t>　8.身心障礙者居家服務費用</t>
  </si>
  <si>
    <t xml:space="preserve">  9.身心障礙者送餐服務</t>
  </si>
  <si>
    <t xml:space="preserve">  8.其他</t>
  </si>
  <si>
    <r>
      <t>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各項婦女活動、研習及宣導</t>
    </r>
  </si>
  <si>
    <r>
      <t>　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補助社會福利團體辦理</t>
    </r>
    <r>
      <rPr>
        <sz val="12"/>
        <rFont val="細明體"/>
        <family val="3"/>
      </rPr>
      <t>婦女福利服務</t>
    </r>
  </si>
  <si>
    <r>
      <t>　</t>
    </r>
    <r>
      <rPr>
        <sz val="12"/>
        <rFont val="Times New Roman"/>
        <family val="1"/>
      </rPr>
      <t>4.</t>
    </r>
    <r>
      <rPr>
        <sz val="12"/>
        <rFont val="標楷體"/>
        <family val="4"/>
      </rPr>
      <t>婦女相關扶助</t>
    </r>
  </si>
  <si>
    <t xml:space="preserve">  5.其他</t>
  </si>
  <si>
    <r>
      <t>　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獨居老人送餐服務</t>
    </r>
  </si>
  <si>
    <r>
      <t>　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>老人救援連線系統</t>
    </r>
  </si>
  <si>
    <r>
      <t>　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老人假牙補助</t>
    </r>
  </si>
  <si>
    <r>
      <t>　</t>
    </r>
    <r>
      <rPr>
        <sz val="12"/>
        <rFont val="Times New Roman"/>
        <family val="1"/>
      </rPr>
      <t>4.</t>
    </r>
    <r>
      <rPr>
        <sz val="12"/>
        <rFont val="標楷體"/>
        <family val="4"/>
      </rPr>
      <t>老人居家服務</t>
    </r>
  </si>
  <si>
    <t>　5.補助社區附設老人俱樂部有線電視收視費</t>
  </si>
  <si>
    <t xml:space="preserve">  6.補助社區關懷據點業務費</t>
  </si>
  <si>
    <t xml:space="preserve">  7.委託辦理長青學苑</t>
  </si>
  <si>
    <r>
      <t>　</t>
    </r>
    <r>
      <rPr>
        <sz val="12"/>
        <rFont val="Times New Roman"/>
        <family val="1"/>
      </rPr>
      <t>9.</t>
    </r>
    <r>
      <rPr>
        <sz val="12"/>
        <rFont val="標楷體"/>
        <family val="4"/>
      </rPr>
      <t>其他</t>
    </r>
  </si>
  <si>
    <t xml:space="preserve">  1.委託身障機構（團體）辦理各項身障業務相關活動方案</t>
  </si>
  <si>
    <t xml:space="preserve">  2.委託辦理身心障礙輔具資源中心</t>
  </si>
  <si>
    <t>　3.補助本縣已立案身心障礙機構                (團體)設施設備、研習訓練及活動</t>
  </si>
  <si>
    <t>　10.其他</t>
  </si>
  <si>
    <r>
      <t>（一）截至去年度12月底止，公益彩券盈餘分配待運用數為</t>
    </r>
    <r>
      <rPr>
        <sz val="14"/>
        <rFont val="Times New Roman"/>
        <family val="1"/>
      </rPr>
      <t>(a)96</t>
    </r>
    <r>
      <rPr>
        <u val="single"/>
        <sz val="14"/>
        <rFont val="Times New Roman"/>
        <family val="1"/>
      </rPr>
      <t>,554,215</t>
    </r>
    <r>
      <rPr>
        <u val="single"/>
        <sz val="14"/>
        <rFont val="標楷體"/>
        <family val="4"/>
      </rPr>
      <t>元</t>
    </r>
    <r>
      <rPr>
        <sz val="14"/>
        <rFont val="標楷體"/>
        <family val="4"/>
      </rPr>
      <t>。</t>
    </r>
  </si>
  <si>
    <r>
      <t>（一）歲入預算原編：</t>
    </r>
    <r>
      <rPr>
        <u val="single"/>
        <sz val="14"/>
        <rFont val="Times New Roman"/>
        <family val="1"/>
      </rPr>
      <t>74,578,000</t>
    </r>
    <r>
      <rPr>
        <sz val="14"/>
        <rFont val="標楷體"/>
        <family val="4"/>
      </rPr>
      <t>元，追加減　</t>
    </r>
    <r>
      <rPr>
        <u val="single"/>
        <sz val="14"/>
        <rFont val="Times New Roman"/>
        <family val="1"/>
      </rPr>
      <t>0</t>
    </r>
    <r>
      <rPr>
        <sz val="14"/>
        <rFont val="標楷體"/>
        <family val="4"/>
      </rPr>
      <t>　元，合計</t>
    </r>
    <r>
      <rPr>
        <u val="single"/>
        <sz val="14"/>
        <rFont val="Times New Roman"/>
        <family val="1"/>
      </rPr>
      <t>74,578,000</t>
    </r>
    <r>
      <rPr>
        <sz val="14"/>
        <rFont val="標楷體"/>
        <family val="4"/>
      </rPr>
      <t>元。</t>
    </r>
  </si>
  <si>
    <t>承辦人簽章：董燕輝</t>
  </si>
  <si>
    <t xml:space="preserve">    聯絡電話：(082)322897               　　　　   主管簽章：</t>
  </si>
  <si>
    <r>
      <t>一、</t>
    </r>
    <r>
      <rPr>
        <sz val="12"/>
        <rFont val="Times New Roman"/>
        <family val="1"/>
      </rPr>
      <t xml:space="preserve">    </t>
    </r>
    <r>
      <rPr>
        <sz val="12"/>
        <rFont val="標楷體"/>
        <family val="4"/>
      </rPr>
      <t>兒童及少年福利</t>
    </r>
  </si>
  <si>
    <t xml:space="preserve">  1.辦理親職講座及各項宣導</t>
  </si>
  <si>
    <t xml:space="preserve">  2.委託兒童機構辦理早療相關業務</t>
  </si>
  <si>
    <t xml:space="preserve">  4.委託辦理兒少休閒育樂活動 </t>
  </si>
  <si>
    <t xml:space="preserve">  5.委託辦理兒少各項研習訓練活動</t>
  </si>
  <si>
    <t xml:space="preserve">  6.辦理各項兒少福利方案計畫</t>
  </si>
  <si>
    <t xml:space="preserve">  7.補助早期療育交通費、醫療費用</t>
  </si>
  <si>
    <t xml:space="preserve">  8.補助各項研習及法令宣導</t>
  </si>
  <si>
    <t>運用前一年度保留款</t>
  </si>
  <si>
    <t xml:space="preserve">  3.委託辦理外籍及大陸配偶弱勢
    兒少服務</t>
  </si>
  <si>
    <t>　8.補助社會團體、社區辦老人休閒研       習保健座談活動</t>
  </si>
  <si>
    <r>
      <t>中華民國</t>
    </r>
    <r>
      <rPr>
        <sz val="14"/>
        <rFont val="Times New Roman"/>
        <family val="1"/>
      </rPr>
      <t>98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</rPr>
      <t>月份至</t>
    </r>
    <r>
      <rPr>
        <sz val="14"/>
        <rFont val="Times New Roman"/>
        <family val="1"/>
      </rPr>
      <t>6</t>
    </r>
    <r>
      <rPr>
        <sz val="14"/>
        <rFont val="標楷體"/>
        <family val="4"/>
      </rPr>
      <t>月份（</t>
    </r>
    <r>
      <rPr>
        <sz val="14"/>
        <rFont val="Times New Roman"/>
        <family val="1"/>
      </rPr>
      <t>98</t>
    </r>
    <r>
      <rPr>
        <sz val="14"/>
        <rFont val="標楷體"/>
        <family val="4"/>
      </rPr>
      <t>年度第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季）</t>
    </r>
    <r>
      <rPr>
        <sz val="14"/>
        <rFont val="Times New Roman"/>
        <family val="1"/>
      </rPr>
      <t xml:space="preserve">  </t>
    </r>
  </si>
  <si>
    <t>0</t>
  </si>
  <si>
    <r>
      <t>四、本年度1月起至本季截止，累計公益彩券盈餘分配數為</t>
    </r>
    <r>
      <rPr>
        <sz val="14"/>
        <rFont val="Times New Roman"/>
        <family val="1"/>
      </rPr>
      <t>(b)47</t>
    </r>
    <r>
      <rPr>
        <u val="single"/>
        <sz val="14"/>
        <rFont val="Times New Roman"/>
        <family val="1"/>
      </rPr>
      <t>,558,722</t>
    </r>
    <r>
      <rPr>
        <u val="single"/>
        <sz val="14"/>
        <rFont val="標楷體"/>
        <family val="4"/>
      </rPr>
      <t>元</t>
    </r>
    <r>
      <rPr>
        <sz val="14"/>
        <rFont val="標楷體"/>
        <family val="4"/>
      </rPr>
      <t>。</t>
    </r>
  </si>
  <si>
    <r>
      <t>（一）本年度1月起至本季截止，累計公益彩券盈餘分配待運用數</t>
    </r>
    <r>
      <rPr>
        <sz val="15"/>
        <rFont val="Times New Roman"/>
        <family val="1"/>
      </rPr>
      <t>(d)=(a)+(b)-©=99</t>
    </r>
    <r>
      <rPr>
        <u val="single"/>
        <sz val="15"/>
        <rFont val="Times New Roman"/>
        <family val="1"/>
      </rPr>
      <t>,767,747</t>
    </r>
    <r>
      <rPr>
        <sz val="15"/>
        <rFont val="標楷體"/>
        <family val="4"/>
      </rPr>
      <t>元。</t>
    </r>
  </si>
  <si>
    <r>
      <t xml:space="preserve">    本盈餘分配款累積待運用數99</t>
    </r>
    <r>
      <rPr>
        <u val="single"/>
        <sz val="14"/>
        <color indexed="8"/>
        <rFont val="標楷體"/>
        <family val="4"/>
      </rPr>
      <t>,767,747</t>
    </r>
    <r>
      <rPr>
        <sz val="14"/>
        <color indexed="8"/>
        <rFont val="標楷體"/>
        <family val="4"/>
      </rPr>
      <t>元，其中保留</t>
    </r>
    <r>
      <rPr>
        <u val="single"/>
        <sz val="14"/>
        <color indexed="8"/>
        <rFont val="標楷體"/>
        <family val="4"/>
      </rPr>
      <t>31,469,000</t>
    </r>
    <r>
      <rPr>
        <sz val="14"/>
        <color indexed="8"/>
        <rFont val="標楷體"/>
        <family val="4"/>
      </rPr>
      <t>元作為本縣縣立教養院工程款，實際待運用數為68</t>
    </r>
    <r>
      <rPr>
        <u val="single"/>
        <sz val="14"/>
        <color indexed="8"/>
        <rFont val="標楷體"/>
        <family val="4"/>
      </rPr>
      <t>,298,747</t>
    </r>
    <r>
      <rPr>
        <sz val="14"/>
        <color indexed="8"/>
        <rFont val="標楷體"/>
        <family val="4"/>
      </rPr>
      <t>元。</t>
    </r>
  </si>
  <si>
    <t>0</t>
  </si>
  <si>
    <r>
      <t>二、本年度第</t>
    </r>
    <r>
      <rPr>
        <sz val="14"/>
        <rFont val="Times New Roman"/>
        <family val="1"/>
      </rPr>
      <t>2</t>
    </r>
    <r>
      <rPr>
        <sz val="14"/>
        <rFont val="標楷體"/>
        <family val="4"/>
      </rPr>
      <t>季，彩券盈餘分配數為</t>
    </r>
    <r>
      <rPr>
        <u val="single"/>
        <sz val="14"/>
        <rFont val="Times New Roman"/>
        <family val="1"/>
      </rPr>
      <t xml:space="preserve"> 22,793,335</t>
    </r>
    <r>
      <rPr>
        <u val="single"/>
        <sz val="14"/>
        <rFont val="標楷體"/>
        <family val="4"/>
      </rPr>
      <t>元</t>
    </r>
    <r>
      <rPr>
        <sz val="14"/>
        <rFont val="標楷體"/>
        <family val="4"/>
      </rPr>
      <t>。</t>
    </r>
  </si>
  <si>
    <t>一、本年度公益彩券盈餘分配管理方式：■基金管理□收支並列□其他：</t>
  </si>
  <si>
    <r>
      <t xml:space="preserve">   （二）處理情形：</t>
    </r>
    <r>
      <rPr>
        <u val="single"/>
        <sz val="14"/>
        <rFont val="標楷體"/>
        <family val="4"/>
      </rPr>
      <t>納入</t>
    </r>
    <r>
      <rPr>
        <u val="single"/>
        <sz val="14"/>
        <rFont val="Times New Roman"/>
        <family val="1"/>
      </rPr>
      <t>98</t>
    </r>
    <r>
      <rPr>
        <u val="single"/>
        <sz val="14"/>
        <rFont val="標楷體"/>
        <family val="4"/>
      </rPr>
      <t>年度運用</t>
    </r>
    <r>
      <rPr>
        <sz val="14"/>
        <rFont val="標楷體"/>
        <family val="4"/>
      </rPr>
      <t>。</t>
    </r>
  </si>
  <si>
    <t>五、公益彩券盈餘分配預算編列情形：</t>
  </si>
  <si>
    <r>
      <t>六、公益彩券盈餘分配之執行數：</t>
    </r>
    <r>
      <rPr>
        <sz val="14"/>
        <rFont val="Times New Roman"/>
        <family val="1"/>
      </rPr>
      <t xml:space="preserve">                              </t>
    </r>
  </si>
  <si>
    <r>
      <t>（二）歲出預算原編：</t>
    </r>
    <r>
      <rPr>
        <sz val="14"/>
        <rFont val="Times New Roman"/>
        <family val="1"/>
      </rPr>
      <t xml:space="preserve"> 84</t>
    </r>
    <r>
      <rPr>
        <u val="single"/>
        <sz val="14"/>
        <rFont val="Times New Roman"/>
        <family val="1"/>
      </rPr>
      <t>,450,000</t>
    </r>
    <r>
      <rPr>
        <sz val="14"/>
        <rFont val="標楷體"/>
        <family val="4"/>
      </rPr>
      <t>元，追加減　</t>
    </r>
    <r>
      <rPr>
        <u val="single"/>
        <sz val="14"/>
        <rFont val="Times New Roman"/>
        <family val="1"/>
      </rPr>
      <t>0</t>
    </r>
    <r>
      <rPr>
        <sz val="14"/>
        <rFont val="標楷體"/>
        <family val="4"/>
      </rPr>
      <t>　元，合計</t>
    </r>
    <r>
      <rPr>
        <sz val="14"/>
        <rFont val="Times New Roman"/>
        <family val="1"/>
      </rPr>
      <t xml:space="preserve"> 8</t>
    </r>
    <r>
      <rPr>
        <u val="single"/>
        <sz val="14"/>
        <rFont val="Times New Roman"/>
        <family val="1"/>
      </rPr>
      <t>4,450,000</t>
    </r>
    <r>
      <rPr>
        <sz val="14"/>
        <rFont val="標楷體"/>
        <family val="4"/>
      </rPr>
      <t>元。</t>
    </r>
  </si>
  <si>
    <r>
      <t>（二）尚未執行之原因：</t>
    </r>
    <r>
      <rPr>
        <sz val="14"/>
        <rFont val="Times New Roman"/>
        <family val="1"/>
      </rPr>
      <t xml:space="preserve"> </t>
    </r>
  </si>
  <si>
    <t xml:space="preserve">填表日期：98年07月13日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</si>
</sst>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#,##0.00_ "/>
    <numFmt numFmtId="182" formatCode="0;[Red]0"/>
  </numFmts>
  <fonts count="30">
    <font>
      <sz val="12"/>
      <name val="新細明體"/>
      <family val="1"/>
    </font>
    <font>
      <sz val="12"/>
      <name val="Times New Roman"/>
      <family val="1"/>
    </font>
    <font>
      <u val="single"/>
      <sz val="16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4"/>
      <color indexed="8"/>
      <name val="標楷體"/>
      <family val="4"/>
    </font>
    <font>
      <sz val="9"/>
      <name val="新細明體"/>
      <family val="1"/>
    </font>
    <font>
      <sz val="14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u val="single"/>
      <sz val="14"/>
      <name val="標楷體"/>
      <family val="4"/>
    </font>
    <font>
      <u val="single"/>
      <sz val="14"/>
      <color indexed="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5"/>
      <name val="標楷體"/>
      <family val="4"/>
    </font>
    <font>
      <sz val="15"/>
      <name val="Times New Roman"/>
      <family val="1"/>
    </font>
    <font>
      <u val="single"/>
      <sz val="15"/>
      <name val="Times New Roman"/>
      <family val="1"/>
    </font>
    <font>
      <sz val="10"/>
      <color indexed="10"/>
      <name val="細明體"/>
      <family val="3"/>
    </font>
    <font>
      <b/>
      <sz val="9"/>
      <name val="新細明體"/>
      <family val="1"/>
    </font>
    <font>
      <sz val="14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9" fontId="17" fillId="0" borderId="1" xfId="0" applyNumberFormat="1" applyFont="1" applyFill="1" applyBorder="1" applyAlignment="1">
      <alignment wrapText="1"/>
    </xf>
    <xf numFmtId="41" fontId="0" fillId="0" borderId="1" xfId="16" applyBorder="1" applyAlignment="1">
      <alignment vertical="center"/>
    </xf>
    <xf numFmtId="179" fontId="17" fillId="0" borderId="1" xfId="0" applyNumberFormat="1" applyFont="1" applyBorder="1" applyAlignment="1">
      <alignment/>
    </xf>
    <xf numFmtId="179" fontId="21" fillId="0" borderId="1" xfId="0" applyNumberFormat="1" applyFont="1" applyFill="1" applyBorder="1" applyAlignment="1">
      <alignment wrapText="1"/>
    </xf>
    <xf numFmtId="179" fontId="17" fillId="0" borderId="1" xfId="0" applyNumberFormat="1" applyFont="1" applyBorder="1" applyAlignment="1">
      <alignment wrapText="1"/>
    </xf>
    <xf numFmtId="179" fontId="17" fillId="0" borderId="1" xfId="0" applyNumberFormat="1" applyFont="1" applyFill="1" applyBorder="1" applyAlignment="1">
      <alignment/>
    </xf>
    <xf numFmtId="179" fontId="17" fillId="0" borderId="1" xfId="0" applyNumberFormat="1" applyFont="1" applyFill="1" applyBorder="1" applyAlignment="1">
      <alignment horizontal="right"/>
    </xf>
    <xf numFmtId="179" fontId="17" fillId="0" borderId="1" xfId="16" applyNumberFormat="1" applyFont="1" applyBorder="1" applyAlignment="1">
      <alignment wrapText="1"/>
    </xf>
    <xf numFmtId="41" fontId="0" fillId="0" borderId="1" xfId="16" applyFont="1" applyBorder="1" applyAlignment="1">
      <alignment vertical="center"/>
    </xf>
    <xf numFmtId="41" fontId="0" fillId="0" borderId="1" xfId="16" applyFont="1" applyBorder="1" applyAlignment="1" quotePrefix="1">
      <alignment horizontal="right" vertical="center"/>
    </xf>
    <xf numFmtId="180" fontId="17" fillId="0" borderId="1" xfId="0" applyNumberFormat="1" applyFont="1" applyFill="1" applyBorder="1" applyAlignment="1">
      <alignment wrapText="1"/>
    </xf>
    <xf numFmtId="41" fontId="0" fillId="0" borderId="1" xfId="16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41" fontId="14" fillId="0" borderId="1" xfId="0" applyNumberFormat="1" applyFont="1" applyBorder="1" applyAlignment="1">
      <alignment horizontal="right" vertical="top" wrapText="1"/>
    </xf>
    <xf numFmtId="179" fontId="1" fillId="0" borderId="1" xfId="0" applyNumberFormat="1" applyFont="1" applyBorder="1" applyAlignment="1">
      <alignment horizontal="right" vertical="top" wrapText="1"/>
    </xf>
    <xf numFmtId="41" fontId="1" fillId="0" borderId="1" xfId="0" applyNumberFormat="1" applyFont="1" applyBorder="1" applyAlignment="1">
      <alignment horizontal="right" vertical="top" wrapText="1"/>
    </xf>
    <xf numFmtId="41" fontId="0" fillId="0" borderId="1" xfId="16" applyFont="1" applyBorder="1" applyAlignment="1" quotePrefix="1">
      <alignment horizontal="center" vertical="center"/>
    </xf>
    <xf numFmtId="0" fontId="1" fillId="0" borderId="1" xfId="0" applyFont="1" applyBorder="1" applyAlignment="1">
      <alignment horizontal="right" vertical="top" wrapText="1"/>
    </xf>
    <xf numFmtId="0" fontId="20" fillId="0" borderId="3" xfId="0" applyFont="1" applyBorder="1" applyAlignment="1">
      <alignment horizontal="justify" vertical="center" wrapText="1"/>
    </xf>
    <xf numFmtId="179" fontId="1" fillId="0" borderId="1" xfId="0" applyNumberFormat="1" applyFont="1" applyBorder="1" applyAlignment="1">
      <alignment vertical="top" wrapText="1"/>
    </xf>
    <xf numFmtId="0" fontId="20" fillId="0" borderId="3" xfId="0" applyFont="1" applyBorder="1" applyAlignment="1">
      <alignment horizontal="justify" vertical="top" wrapText="1"/>
    </xf>
    <xf numFmtId="0" fontId="17" fillId="0" borderId="1" xfId="0" applyFont="1" applyBorder="1" applyAlignment="1">
      <alignment horizontal="center" vertical="top" wrapText="1"/>
    </xf>
    <xf numFmtId="179" fontId="0" fillId="0" borderId="1" xfId="0" applyNumberFormat="1" applyBorder="1" applyAlignment="1">
      <alignment vertical="center"/>
    </xf>
    <xf numFmtId="179" fontId="0" fillId="0" borderId="1" xfId="0" applyNumberFormat="1" applyFont="1" applyBorder="1" applyAlignment="1">
      <alignment vertical="center"/>
    </xf>
    <xf numFmtId="0" fontId="18" fillId="0" borderId="3" xfId="0" applyFont="1" applyBorder="1" applyAlignment="1">
      <alignment horizontal="justify" vertical="top" wrapText="1"/>
    </xf>
    <xf numFmtId="0" fontId="19" fillId="0" borderId="1" xfId="0" applyFont="1" applyBorder="1" applyAlignment="1">
      <alignment vertical="top" wrapText="1"/>
    </xf>
    <xf numFmtId="0" fontId="18" fillId="0" borderId="3" xfId="0" applyFont="1" applyFill="1" applyBorder="1" applyAlignment="1">
      <alignment horizontal="justify" vertical="top" wrapText="1"/>
    </xf>
    <xf numFmtId="179" fontId="26" fillId="0" borderId="1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center"/>
    </xf>
    <xf numFmtId="0" fontId="22" fillId="0" borderId="3" xfId="0" applyFont="1" applyBorder="1" applyAlignment="1">
      <alignment horizontal="justify" vertical="top" wrapText="1"/>
    </xf>
    <xf numFmtId="0" fontId="2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top"/>
    </xf>
    <xf numFmtId="179" fontId="17" fillId="0" borderId="1" xfId="16" applyNumberFormat="1" applyFont="1" applyFill="1" applyBorder="1" applyAlignment="1">
      <alignment wrapText="1"/>
    </xf>
    <xf numFmtId="0" fontId="17" fillId="0" borderId="1" xfId="0" applyFont="1" applyBorder="1" applyAlignment="1">
      <alignment horizontal="justify" vertical="top"/>
    </xf>
    <xf numFmtId="179" fontId="21" fillId="0" borderId="1" xfId="0" applyNumberFormat="1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79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indent="2"/>
    </xf>
    <xf numFmtId="0" fontId="17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 horizontal="distributed" vertical="center" wrapText="1"/>
    </xf>
    <xf numFmtId="0" fontId="17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tabSelected="1" workbookViewId="0" topLeftCell="A1">
      <selection activeCell="A77" sqref="A77"/>
    </sheetView>
  </sheetViews>
  <sheetFormatPr defaultColWidth="9.00390625" defaultRowHeight="16.5"/>
  <cols>
    <col min="1" max="1" width="34.75390625" style="43" customWidth="1"/>
    <col min="2" max="2" width="16.75390625" style="15" customWidth="1"/>
    <col min="3" max="4" width="14.75390625" style="15" customWidth="1"/>
    <col min="5" max="5" width="11.25390625" style="15" customWidth="1"/>
    <col min="6" max="6" width="9.50390625" style="15" bestFit="1" customWidth="1"/>
    <col min="7" max="7" width="11.875" style="15" customWidth="1"/>
    <col min="8" max="16384" width="9.00390625" style="15" customWidth="1"/>
  </cols>
  <sheetData>
    <row r="1" spans="1:5" s="14" customFormat="1" ht="43.5" customHeight="1" thickTop="1">
      <c r="A1" s="56" t="s">
        <v>0</v>
      </c>
      <c r="B1" s="57"/>
      <c r="C1" s="57"/>
      <c r="D1" s="57"/>
      <c r="E1" s="57"/>
    </row>
    <row r="2" spans="1:5" ht="36.75" customHeight="1">
      <c r="A2" s="58" t="s">
        <v>1</v>
      </c>
      <c r="B2" s="59"/>
      <c r="C2" s="59"/>
      <c r="D2" s="59"/>
      <c r="E2" s="60"/>
    </row>
    <row r="3" spans="1:5" ht="24" customHeight="1">
      <c r="A3" s="67" t="s">
        <v>66</v>
      </c>
      <c r="B3" s="68"/>
      <c r="C3" s="68"/>
      <c r="D3" s="68"/>
      <c r="E3" s="69"/>
    </row>
    <row r="4" spans="1:5" ht="24" customHeight="1">
      <c r="A4" s="67" t="s">
        <v>73</v>
      </c>
      <c r="B4" s="68"/>
      <c r="C4" s="68"/>
      <c r="D4" s="68"/>
      <c r="E4" s="69"/>
    </row>
    <row r="5" spans="1:5" ht="24" customHeight="1">
      <c r="A5" s="67" t="s">
        <v>72</v>
      </c>
      <c r="B5" s="68"/>
      <c r="C5" s="68"/>
      <c r="D5" s="68"/>
      <c r="E5" s="69"/>
    </row>
    <row r="6" spans="1:5" ht="24" customHeight="1">
      <c r="A6" s="67" t="s">
        <v>10</v>
      </c>
      <c r="B6" s="68"/>
      <c r="C6" s="68"/>
      <c r="D6" s="68"/>
      <c r="E6" s="69"/>
    </row>
    <row r="7" spans="1:5" ht="24" customHeight="1">
      <c r="A7" s="73" t="s">
        <v>51</v>
      </c>
      <c r="B7" s="74"/>
      <c r="C7" s="74"/>
      <c r="D7" s="74"/>
      <c r="E7" s="75"/>
    </row>
    <row r="8" spans="1:5" ht="24" customHeight="1">
      <c r="A8" s="67" t="s">
        <v>74</v>
      </c>
      <c r="B8" s="68"/>
      <c r="C8" s="68"/>
      <c r="D8" s="68"/>
      <c r="E8" s="69"/>
    </row>
    <row r="9" spans="1:5" ht="24" customHeight="1">
      <c r="A9" s="67" t="s">
        <v>68</v>
      </c>
      <c r="B9" s="68"/>
      <c r="C9" s="68"/>
      <c r="D9" s="68"/>
      <c r="E9" s="69"/>
    </row>
    <row r="10" spans="1:5" ht="24" customHeight="1">
      <c r="A10" s="67" t="s">
        <v>75</v>
      </c>
      <c r="B10" s="68"/>
      <c r="C10" s="68"/>
      <c r="D10" s="68"/>
      <c r="E10" s="69"/>
    </row>
    <row r="11" spans="1:5" ht="24" customHeight="1">
      <c r="A11" s="67" t="s">
        <v>52</v>
      </c>
      <c r="B11" s="68"/>
      <c r="C11" s="68"/>
      <c r="D11" s="68"/>
      <c r="E11" s="69"/>
    </row>
    <row r="12" spans="1:5" ht="24" customHeight="1">
      <c r="A12" s="67" t="s">
        <v>77</v>
      </c>
      <c r="B12" s="68"/>
      <c r="C12" s="68"/>
      <c r="D12" s="68"/>
      <c r="E12" s="69"/>
    </row>
    <row r="13" spans="1:5" ht="24" customHeight="1">
      <c r="A13" s="16" t="s">
        <v>76</v>
      </c>
      <c r="D13" s="65" t="s">
        <v>19</v>
      </c>
      <c r="E13" s="66"/>
    </row>
    <row r="14" spans="1:5" ht="26.25" customHeight="1">
      <c r="A14" s="62" t="s">
        <v>2</v>
      </c>
      <c r="B14" s="63" t="s">
        <v>22</v>
      </c>
      <c r="C14" s="61" t="s">
        <v>3</v>
      </c>
      <c r="D14" s="61" t="s">
        <v>23</v>
      </c>
      <c r="E14" s="61" t="s">
        <v>4</v>
      </c>
    </row>
    <row r="15" spans="1:5" ht="33.75" customHeight="1">
      <c r="A15" s="62"/>
      <c r="B15" s="64"/>
      <c r="C15" s="61"/>
      <c r="D15" s="61"/>
      <c r="E15" s="61"/>
    </row>
    <row r="16" spans="1:5" ht="19.5" customHeight="1">
      <c r="A16" s="17" t="s">
        <v>55</v>
      </c>
      <c r="B16" s="5">
        <v>10299000</v>
      </c>
      <c r="C16" s="13">
        <v>1635258</v>
      </c>
      <c r="D16" s="13">
        <v>2308516</v>
      </c>
      <c r="E16" s="18"/>
    </row>
    <row r="17" spans="1:5" ht="19.5" customHeight="1">
      <c r="A17" s="17" t="s">
        <v>56</v>
      </c>
      <c r="B17" s="9">
        <v>200000</v>
      </c>
      <c r="C17" s="11" t="s">
        <v>67</v>
      </c>
      <c r="D17" s="11" t="s">
        <v>71</v>
      </c>
      <c r="E17" s="19"/>
    </row>
    <row r="18" spans="1:5" ht="19.5" customHeight="1">
      <c r="A18" s="17" t="s">
        <v>57</v>
      </c>
      <c r="B18" s="9">
        <v>4500000</v>
      </c>
      <c r="C18" s="10">
        <v>820317</v>
      </c>
      <c r="D18" s="13">
        <v>820317</v>
      </c>
      <c r="E18" s="20"/>
    </row>
    <row r="19" spans="1:5" ht="36" customHeight="1">
      <c r="A19" s="17" t="s">
        <v>64</v>
      </c>
      <c r="B19" s="9">
        <v>200000</v>
      </c>
      <c r="C19" s="11" t="s">
        <v>67</v>
      </c>
      <c r="D19" s="11" t="s">
        <v>71</v>
      </c>
      <c r="E19" s="21"/>
    </row>
    <row r="20" spans="1:5" ht="19.5" customHeight="1">
      <c r="A20" s="17" t="s">
        <v>58</v>
      </c>
      <c r="B20" s="9">
        <v>900000</v>
      </c>
      <c r="C20" s="10">
        <v>159090</v>
      </c>
      <c r="D20" s="13">
        <v>249090</v>
      </c>
      <c r="E20" s="21"/>
    </row>
    <row r="21" spans="1:5" ht="19.5" customHeight="1">
      <c r="A21" s="17" t="s">
        <v>59</v>
      </c>
      <c r="B21" s="9">
        <v>700000</v>
      </c>
      <c r="C21" s="11" t="s">
        <v>67</v>
      </c>
      <c r="D21" s="13">
        <v>6400</v>
      </c>
      <c r="E21" s="21"/>
    </row>
    <row r="22" spans="1:5" ht="19.5" customHeight="1">
      <c r="A22" s="17" t="s">
        <v>60</v>
      </c>
      <c r="B22" s="9">
        <v>600000</v>
      </c>
      <c r="C22" s="10">
        <v>175200</v>
      </c>
      <c r="D22" s="13">
        <v>234900</v>
      </c>
      <c r="E22" s="20"/>
    </row>
    <row r="23" spans="1:5" ht="19.5" customHeight="1">
      <c r="A23" s="17" t="s">
        <v>61</v>
      </c>
      <c r="B23" s="9">
        <v>540000</v>
      </c>
      <c r="C23" s="10">
        <v>168868</v>
      </c>
      <c r="D23" s="22">
        <v>168868</v>
      </c>
      <c r="E23" s="20"/>
    </row>
    <row r="24" spans="1:5" ht="19.5" customHeight="1">
      <c r="A24" s="17" t="s">
        <v>62</v>
      </c>
      <c r="B24" s="9">
        <v>939000</v>
      </c>
      <c r="C24" s="11" t="s">
        <v>67</v>
      </c>
      <c r="D24" s="11" t="s">
        <v>71</v>
      </c>
      <c r="E24" s="20"/>
    </row>
    <row r="25" spans="1:5" ht="19.5" customHeight="1">
      <c r="A25" s="17" t="s">
        <v>34</v>
      </c>
      <c r="B25" s="2">
        <v>1720000</v>
      </c>
      <c r="C25" s="10">
        <v>311783</v>
      </c>
      <c r="D25" s="13">
        <v>330814</v>
      </c>
      <c r="E25" s="23"/>
    </row>
    <row r="26" spans="1:5" ht="24" customHeight="1">
      <c r="A26" s="24" t="s">
        <v>15</v>
      </c>
      <c r="B26" s="5">
        <f>SUM(B17:B25)</f>
        <v>10299000</v>
      </c>
      <c r="C26" s="10">
        <f>SUM(C18:C25)</f>
        <v>1635258</v>
      </c>
      <c r="D26" s="13">
        <f>SUM(D18:D25)</f>
        <v>1810389</v>
      </c>
      <c r="E26" s="23"/>
    </row>
    <row r="27" spans="1:5" ht="19.5" customHeight="1">
      <c r="A27" s="17" t="s">
        <v>5</v>
      </c>
      <c r="B27" s="7">
        <v>5176000</v>
      </c>
      <c r="C27" s="4">
        <v>1349041</v>
      </c>
      <c r="D27" s="7">
        <v>1405441</v>
      </c>
      <c r="E27" s="18"/>
    </row>
    <row r="28" spans="1:5" ht="19.5" customHeight="1">
      <c r="A28" s="17" t="s">
        <v>12</v>
      </c>
      <c r="B28" s="6">
        <v>3329000</v>
      </c>
      <c r="C28" s="6">
        <v>978319</v>
      </c>
      <c r="D28" s="2">
        <v>1034719</v>
      </c>
      <c r="E28" s="25"/>
    </row>
    <row r="29" spans="1:5" ht="19.5" customHeight="1">
      <c r="A29" s="17" t="s">
        <v>35</v>
      </c>
      <c r="B29" s="6">
        <v>797000</v>
      </c>
      <c r="C29" s="6">
        <v>57306</v>
      </c>
      <c r="D29" s="6">
        <v>57306</v>
      </c>
      <c r="E29" s="25"/>
    </row>
    <row r="30" spans="1:5" ht="19.5" customHeight="1">
      <c r="A30" s="17" t="s">
        <v>36</v>
      </c>
      <c r="B30" s="6">
        <v>500000</v>
      </c>
      <c r="C30" s="6">
        <v>58444</v>
      </c>
      <c r="D30" s="6">
        <v>58444</v>
      </c>
      <c r="E30" s="25"/>
    </row>
    <row r="31" spans="1:5" ht="19.5" customHeight="1">
      <c r="A31" s="17" t="s">
        <v>37</v>
      </c>
      <c r="B31" s="6">
        <v>200000</v>
      </c>
      <c r="C31" s="2">
        <v>135580</v>
      </c>
      <c r="D31" s="2">
        <v>135580</v>
      </c>
      <c r="E31" s="25"/>
    </row>
    <row r="32" spans="1:5" ht="19.5" customHeight="1">
      <c r="A32" s="17" t="s">
        <v>38</v>
      </c>
      <c r="B32" s="7">
        <v>350000</v>
      </c>
      <c r="C32" s="2">
        <v>119392</v>
      </c>
      <c r="D32" s="2">
        <v>119392</v>
      </c>
      <c r="E32" s="18"/>
    </row>
    <row r="33" spans="1:5" ht="24" customHeight="1">
      <c r="A33" s="26" t="s">
        <v>15</v>
      </c>
      <c r="B33" s="5">
        <f>SUM(B28:B32)</f>
        <v>5176000</v>
      </c>
      <c r="C33" s="5">
        <f>SUM(C28:C32)</f>
        <v>1349041</v>
      </c>
      <c r="D33" s="5">
        <f>SUM(D28:D32)</f>
        <v>1405441</v>
      </c>
      <c r="E33" s="18"/>
    </row>
    <row r="34" spans="1:5" ht="19.5" customHeight="1">
      <c r="A34" s="17" t="s">
        <v>6</v>
      </c>
      <c r="B34" s="2">
        <v>16553000</v>
      </c>
      <c r="C34" s="2">
        <v>4522250</v>
      </c>
      <c r="D34" s="2">
        <v>7692573</v>
      </c>
      <c r="E34" s="23"/>
    </row>
    <row r="35" spans="1:5" ht="19.5" customHeight="1">
      <c r="A35" s="17" t="s">
        <v>39</v>
      </c>
      <c r="B35" s="2">
        <v>2300000</v>
      </c>
      <c r="C35" s="2">
        <v>527420</v>
      </c>
      <c r="D35" s="2">
        <v>853660</v>
      </c>
      <c r="E35" s="23"/>
    </row>
    <row r="36" spans="1:5" ht="19.5" customHeight="1">
      <c r="A36" s="17" t="s">
        <v>40</v>
      </c>
      <c r="B36" s="2">
        <v>2500000</v>
      </c>
      <c r="C36" s="2">
        <v>342330</v>
      </c>
      <c r="D36" s="2">
        <v>642480</v>
      </c>
      <c r="E36" s="23"/>
    </row>
    <row r="37" spans="1:5" ht="19.5" customHeight="1">
      <c r="A37" s="17" t="s">
        <v>41</v>
      </c>
      <c r="B37" s="2">
        <v>4500000</v>
      </c>
      <c r="C37" s="2">
        <v>1595700</v>
      </c>
      <c r="D37" s="2">
        <v>2109200</v>
      </c>
      <c r="E37" s="23"/>
    </row>
    <row r="38" spans="1:5" ht="19.5" customHeight="1">
      <c r="A38" s="17" t="s">
        <v>42</v>
      </c>
      <c r="B38" s="2">
        <v>4500000</v>
      </c>
      <c r="C38" s="2">
        <v>2028420</v>
      </c>
      <c r="D38" s="2">
        <v>3817080</v>
      </c>
      <c r="E38" s="23"/>
    </row>
    <row r="39" spans="1:5" ht="19.5" customHeight="1">
      <c r="A39" s="17" t="s">
        <v>43</v>
      </c>
      <c r="B39" s="2">
        <v>300000</v>
      </c>
      <c r="C39" s="2">
        <v>13600</v>
      </c>
      <c r="D39" s="2">
        <v>190080</v>
      </c>
      <c r="E39" s="23"/>
    </row>
    <row r="40" spans="1:5" ht="19.5" customHeight="1">
      <c r="A40" s="17" t="s">
        <v>44</v>
      </c>
      <c r="B40" s="2">
        <v>240000</v>
      </c>
      <c r="C40" s="2">
        <v>0</v>
      </c>
      <c r="D40" s="2">
        <v>0</v>
      </c>
      <c r="E40" s="23"/>
    </row>
    <row r="41" spans="1:5" ht="19.5" customHeight="1">
      <c r="A41" s="17" t="s">
        <v>45</v>
      </c>
      <c r="B41" s="2">
        <v>200000</v>
      </c>
      <c r="C41" s="2">
        <v>0</v>
      </c>
      <c r="D41" s="2">
        <v>0</v>
      </c>
      <c r="E41" s="23"/>
    </row>
    <row r="42" spans="1:5" ht="37.5" customHeight="1">
      <c r="A42" s="17" t="s">
        <v>65</v>
      </c>
      <c r="B42" s="2">
        <v>240000</v>
      </c>
      <c r="C42" s="12">
        <v>14400</v>
      </c>
      <c r="D42" s="12">
        <v>14400</v>
      </c>
      <c r="E42" s="23"/>
    </row>
    <row r="43" spans="1:5" ht="19.5" customHeight="1">
      <c r="A43" s="17" t="s">
        <v>46</v>
      </c>
      <c r="B43" s="2">
        <v>1773000</v>
      </c>
      <c r="C43" s="12">
        <v>26470</v>
      </c>
      <c r="D43" s="12">
        <v>65673</v>
      </c>
      <c r="E43" s="27"/>
    </row>
    <row r="44" spans="1:5" ht="24" customHeight="1">
      <c r="A44" s="24" t="s">
        <v>16</v>
      </c>
      <c r="B44" s="28">
        <f>SUM(B35:B43)</f>
        <v>16553000</v>
      </c>
      <c r="C44" s="29">
        <f>SUM(C35:C43)</f>
        <v>4548340</v>
      </c>
      <c r="D44" s="29">
        <f>SUM(D35:D43)</f>
        <v>7692573</v>
      </c>
      <c r="E44" s="23"/>
    </row>
    <row r="45" spans="1:5" ht="19.5" customHeight="1">
      <c r="A45" s="30" t="s">
        <v>7</v>
      </c>
      <c r="B45" s="7">
        <v>3174000</v>
      </c>
      <c r="C45" s="4">
        <v>7970036</v>
      </c>
      <c r="D45" s="4">
        <v>11279381</v>
      </c>
      <c r="E45" s="31"/>
    </row>
    <row r="46" spans="1:5" ht="35.25" customHeight="1">
      <c r="A46" s="30" t="s">
        <v>47</v>
      </c>
      <c r="B46" s="8">
        <v>1184000</v>
      </c>
      <c r="C46" s="4">
        <v>45600</v>
      </c>
      <c r="D46" s="4">
        <v>74789</v>
      </c>
      <c r="E46" s="31"/>
    </row>
    <row r="47" spans="1:5" ht="19.5" customHeight="1">
      <c r="A47" s="32" t="s">
        <v>48</v>
      </c>
      <c r="B47" s="2">
        <v>1550000</v>
      </c>
      <c r="C47" s="2">
        <v>314255</v>
      </c>
      <c r="D47" s="2">
        <v>314255</v>
      </c>
      <c r="E47" s="33"/>
    </row>
    <row r="48" spans="1:5" ht="33.75" customHeight="1">
      <c r="A48" s="30" t="s">
        <v>49</v>
      </c>
      <c r="B48" s="2">
        <v>10000000</v>
      </c>
      <c r="C48" s="2">
        <v>2917457</v>
      </c>
      <c r="D48" s="2">
        <v>2917457</v>
      </c>
      <c r="E48" s="31"/>
    </row>
    <row r="49" spans="1:5" ht="19.5" customHeight="1">
      <c r="A49" s="30" t="s">
        <v>28</v>
      </c>
      <c r="B49" s="2">
        <v>4700000</v>
      </c>
      <c r="C49" s="2">
        <v>1254883</v>
      </c>
      <c r="D49" s="2">
        <v>2069377</v>
      </c>
      <c r="E49" s="31"/>
    </row>
    <row r="50" spans="1:5" ht="19.5" customHeight="1">
      <c r="A50" s="30" t="s">
        <v>29</v>
      </c>
      <c r="B50" s="2">
        <v>8810000</v>
      </c>
      <c r="C50" s="2">
        <v>2408000</v>
      </c>
      <c r="D50" s="2">
        <v>3640500</v>
      </c>
      <c r="E50" s="31"/>
    </row>
    <row r="51" spans="1:5" ht="19.5" customHeight="1">
      <c r="A51" s="30" t="s">
        <v>30</v>
      </c>
      <c r="B51" s="2">
        <v>1400000</v>
      </c>
      <c r="C51" s="2">
        <v>231530</v>
      </c>
      <c r="D51" s="2">
        <v>496750</v>
      </c>
      <c r="E51" s="31"/>
    </row>
    <row r="52" spans="1:5" ht="18.75" customHeight="1">
      <c r="A52" s="30" t="s">
        <v>31</v>
      </c>
      <c r="B52" s="2">
        <v>300000</v>
      </c>
      <c r="C52" s="2">
        <v>70688</v>
      </c>
      <c r="D52" s="2">
        <v>127153</v>
      </c>
      <c r="E52" s="31"/>
    </row>
    <row r="53" spans="1:5" ht="19.5" customHeight="1">
      <c r="A53" s="30" t="s">
        <v>32</v>
      </c>
      <c r="B53" s="2">
        <v>2500000</v>
      </c>
      <c r="C53" s="2">
        <v>526680</v>
      </c>
      <c r="D53" s="2">
        <v>862560</v>
      </c>
      <c r="E53" s="31"/>
    </row>
    <row r="54" spans="1:5" ht="19.5" customHeight="1">
      <c r="A54" s="30" t="s">
        <v>33</v>
      </c>
      <c r="B54" s="2">
        <v>1000000</v>
      </c>
      <c r="C54" s="2">
        <v>0</v>
      </c>
      <c r="D54" s="2">
        <v>0</v>
      </c>
      <c r="E54" s="31"/>
    </row>
    <row r="55" spans="1:6" ht="19.5" customHeight="1">
      <c r="A55" s="30" t="s">
        <v>50</v>
      </c>
      <c r="B55" s="2">
        <v>300000</v>
      </c>
      <c r="C55" s="2">
        <v>209043</v>
      </c>
      <c r="D55" s="2">
        <v>285795</v>
      </c>
      <c r="E55" s="31"/>
      <c r="F55" s="2"/>
    </row>
    <row r="56" spans="1:5" ht="19.5" customHeight="1">
      <c r="A56" s="34"/>
      <c r="B56" s="4"/>
      <c r="C56" s="4"/>
      <c r="D56" s="4"/>
      <c r="E56" s="31"/>
    </row>
    <row r="57" spans="1:5" ht="24" customHeight="1">
      <c r="A57" s="35" t="s">
        <v>17</v>
      </c>
      <c r="B57" s="5">
        <f>SUM(B46:B56)</f>
        <v>31744000</v>
      </c>
      <c r="C57" s="5">
        <f>SUM(C46:C56)</f>
        <v>7978136</v>
      </c>
      <c r="D57" s="5">
        <f>SUM(D46:D56)</f>
        <v>10788636</v>
      </c>
      <c r="E57" s="31"/>
    </row>
    <row r="58" spans="1:5" ht="19.5" customHeight="1">
      <c r="A58" s="30" t="s">
        <v>13</v>
      </c>
      <c r="B58" s="3">
        <f>SUM(B59:B60)</f>
        <v>17804000</v>
      </c>
      <c r="C58" s="3">
        <f>SUM(C59:C60)</f>
        <v>2500000</v>
      </c>
      <c r="D58" s="3">
        <v>4100000</v>
      </c>
      <c r="E58" s="31"/>
    </row>
    <row r="59" spans="1:5" ht="19.5" customHeight="1">
      <c r="A59" s="17" t="s">
        <v>20</v>
      </c>
      <c r="B59" s="3">
        <v>15000000</v>
      </c>
      <c r="C59" s="3">
        <v>2500000</v>
      </c>
      <c r="D59" s="3">
        <v>4100000</v>
      </c>
      <c r="E59" s="18"/>
    </row>
    <row r="60" spans="1:5" ht="19.5" customHeight="1">
      <c r="A60" s="17" t="s">
        <v>21</v>
      </c>
      <c r="B60" s="3">
        <v>2804000</v>
      </c>
      <c r="C60" s="3">
        <v>0</v>
      </c>
      <c r="D60" s="3"/>
      <c r="E60" s="18"/>
    </row>
    <row r="61" spans="1:5" ht="24" customHeight="1">
      <c r="A61" s="36" t="s">
        <v>17</v>
      </c>
      <c r="B61" s="5">
        <f>SUM(B59:B60)</f>
        <v>17804000</v>
      </c>
      <c r="C61" s="3">
        <f>SUM(C59:C60)</f>
        <v>2500000</v>
      </c>
      <c r="D61" s="3">
        <f>SUM(D59:D60)</f>
        <v>4100000</v>
      </c>
      <c r="E61" s="18"/>
    </row>
    <row r="62" spans="1:7" ht="19.5" customHeight="1">
      <c r="A62" s="17" t="s">
        <v>8</v>
      </c>
      <c r="B62" s="2"/>
      <c r="C62" s="6">
        <v>84427</v>
      </c>
      <c r="D62" s="6">
        <v>18548151</v>
      </c>
      <c r="E62" s="37"/>
      <c r="G62" s="2"/>
    </row>
    <row r="63" spans="1:7" ht="33" customHeight="1">
      <c r="A63" s="17" t="s">
        <v>14</v>
      </c>
      <c r="B63" s="38"/>
      <c r="C63" s="6">
        <v>84427</v>
      </c>
      <c r="D63" s="6">
        <v>18548151</v>
      </c>
      <c r="E63" s="39" t="s">
        <v>63</v>
      </c>
      <c r="G63" s="2"/>
    </row>
    <row r="64" spans="1:7" ht="24" customHeight="1">
      <c r="A64" s="24" t="s">
        <v>15</v>
      </c>
      <c r="B64" s="5">
        <f>SUM(B63:B63)</f>
        <v>0</v>
      </c>
      <c r="C64" s="5">
        <v>84427</v>
      </c>
      <c r="D64" s="5">
        <v>18548151</v>
      </c>
      <c r="E64" s="37"/>
      <c r="G64" s="28"/>
    </row>
    <row r="65" spans="1:7" ht="24" customHeight="1">
      <c r="A65" s="36" t="s">
        <v>18</v>
      </c>
      <c r="B65" s="40"/>
      <c r="C65" s="40"/>
      <c r="D65" s="40">
        <f>SUM(D26,D33,D44,D57,D61,D64)</f>
        <v>44345190</v>
      </c>
      <c r="E65" s="18"/>
      <c r="G65" s="28"/>
    </row>
    <row r="66" spans="1:7" ht="27.75" customHeight="1">
      <c r="A66" s="41"/>
      <c r="B66" s="42"/>
      <c r="C66" s="42"/>
      <c r="D66" s="42" t="s">
        <v>11</v>
      </c>
      <c r="E66" s="42"/>
      <c r="G66" s="2"/>
    </row>
    <row r="67" spans="1:7" s="44" customFormat="1" ht="1.5" customHeight="1">
      <c r="A67" s="76" t="s">
        <v>9</v>
      </c>
      <c r="B67" s="77"/>
      <c r="C67" s="77"/>
      <c r="D67" s="77"/>
      <c r="E67" s="78"/>
      <c r="G67" s="45"/>
    </row>
    <row r="68" spans="1:5" s="1" customFormat="1" ht="26.25" customHeight="1">
      <c r="A68" s="79" t="s">
        <v>24</v>
      </c>
      <c r="B68" s="79"/>
      <c r="C68" s="79"/>
      <c r="D68" s="79"/>
      <c r="E68" s="79"/>
    </row>
    <row r="69" spans="1:7" s="1" customFormat="1" ht="51" customHeight="1">
      <c r="A69" s="71" t="s">
        <v>69</v>
      </c>
      <c r="B69" s="71"/>
      <c r="C69" s="71"/>
      <c r="D69" s="71"/>
      <c r="E69" s="71"/>
      <c r="G69" s="49"/>
    </row>
    <row r="70" spans="1:5" s="1" customFormat="1" ht="28.5" customHeight="1">
      <c r="A70" s="79" t="s">
        <v>78</v>
      </c>
      <c r="B70" s="79"/>
      <c r="C70" s="79"/>
      <c r="D70" s="79"/>
      <c r="E70" s="79"/>
    </row>
    <row r="71" spans="1:7" s="1" customFormat="1" ht="52.5" customHeight="1">
      <c r="A71" s="72" t="s">
        <v>70</v>
      </c>
      <c r="B71" s="72"/>
      <c r="C71" s="72"/>
      <c r="D71" s="72"/>
      <c r="E71" s="72"/>
      <c r="G71" s="49"/>
    </row>
    <row r="72" spans="1:4" s="1" customFormat="1" ht="22.5" customHeight="1">
      <c r="A72" s="50"/>
      <c r="B72" s="51"/>
      <c r="C72" s="51"/>
      <c r="D72" s="51"/>
    </row>
    <row r="73" spans="1:7" s="1" customFormat="1" ht="19.5">
      <c r="A73" s="52"/>
      <c r="B73" s="53"/>
      <c r="C73" s="53"/>
      <c r="G73" s="49"/>
    </row>
    <row r="74" spans="1:3" s="1" customFormat="1" ht="16.5">
      <c r="A74" s="53"/>
      <c r="B74" s="53"/>
      <c r="C74" s="53"/>
    </row>
    <row r="75" spans="1:3" s="1" customFormat="1" ht="16.5">
      <c r="A75" s="54" t="s">
        <v>53</v>
      </c>
      <c r="B75" s="53"/>
      <c r="C75" s="70" t="s">
        <v>25</v>
      </c>
    </row>
    <row r="76" spans="1:3" s="1" customFormat="1" ht="16.5">
      <c r="A76" s="55" t="s">
        <v>54</v>
      </c>
      <c r="B76" s="55"/>
      <c r="C76" s="70"/>
    </row>
    <row r="77" spans="1:3" s="1" customFormat="1" ht="16.5">
      <c r="A77" s="54" t="s">
        <v>79</v>
      </c>
      <c r="B77" s="53"/>
      <c r="C77" s="53"/>
    </row>
    <row r="78" spans="1:3" s="1" customFormat="1" ht="16.5">
      <c r="A78" s="54"/>
      <c r="B78" s="53"/>
      <c r="C78" s="53"/>
    </row>
    <row r="79" spans="1:3" s="1" customFormat="1" ht="16.5">
      <c r="A79" s="54"/>
      <c r="B79" s="53"/>
      <c r="C79" s="53"/>
    </row>
    <row r="80" spans="1:3" s="1" customFormat="1" ht="16.5">
      <c r="A80" s="54"/>
      <c r="B80" s="53"/>
      <c r="C80" s="53"/>
    </row>
    <row r="81" spans="1:3" s="1" customFormat="1" ht="16.5">
      <c r="A81" s="54" t="s">
        <v>26</v>
      </c>
      <c r="B81" s="53"/>
      <c r="C81" s="53"/>
    </row>
    <row r="82" spans="1:3" s="1" customFormat="1" ht="16.5">
      <c r="A82" s="54" t="s">
        <v>27</v>
      </c>
      <c r="B82" s="53"/>
      <c r="C82" s="53"/>
    </row>
    <row r="83" spans="1:256" s="48" customFormat="1" ht="16.5">
      <c r="A83" s="46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  <c r="IR83" s="47"/>
      <c r="IS83" s="47"/>
      <c r="IT83" s="47"/>
      <c r="IU83" s="47"/>
      <c r="IV83" s="47"/>
    </row>
  </sheetData>
  <mergeCells count="24">
    <mergeCell ref="A12:E12"/>
    <mergeCell ref="A67:E67"/>
    <mergeCell ref="A68:E68"/>
    <mergeCell ref="A70:E70"/>
    <mergeCell ref="C75:C76"/>
    <mergeCell ref="A69:E69"/>
    <mergeCell ref="A71:E71"/>
    <mergeCell ref="A3:E3"/>
    <mergeCell ref="A4:E4"/>
    <mergeCell ref="A5:E5"/>
    <mergeCell ref="A6:E6"/>
    <mergeCell ref="A7:E7"/>
    <mergeCell ref="A8:E8"/>
    <mergeCell ref="A9:E9"/>
    <mergeCell ref="A1:E1"/>
    <mergeCell ref="A2:E2"/>
    <mergeCell ref="D14:D15"/>
    <mergeCell ref="E14:E15"/>
    <mergeCell ref="A14:A15"/>
    <mergeCell ref="C14:C15"/>
    <mergeCell ref="B14:B15"/>
    <mergeCell ref="D13:E13"/>
    <mergeCell ref="A10:E10"/>
    <mergeCell ref="A11:E11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SuperXP</cp:lastModifiedBy>
  <cp:lastPrinted>2009-07-13T03:19:18Z</cp:lastPrinted>
  <dcterms:created xsi:type="dcterms:W3CDTF">2008-04-08T02:13:47Z</dcterms:created>
  <dcterms:modified xsi:type="dcterms:W3CDTF">2009-07-15T07:54:26Z</dcterms:modified>
  <cp:category/>
  <cp:version/>
  <cp:contentType/>
  <cp:contentStatus/>
</cp:coreProperties>
</file>