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5-01-01" sheetId="1" r:id="rId1"/>
  </sheets>
  <definedNames>
    <definedName name="pp">'1835-01-01'!$A$3:$R$26</definedName>
    <definedName name="_xlnm.Print_Area" localSheetId="0">'1835-01-01'!$A$3:$R$25</definedName>
  </definedNames>
  <calcPr fullCalcOnLoad="1"/>
</workbook>
</file>

<file path=xl/sharedStrings.xml><?xml version="1.0" encoding="utf-8"?>
<sst xmlns="http://schemas.openxmlformats.org/spreadsheetml/2006/main" count="68" uniqueCount="31">
  <si>
    <t>合計</t>
  </si>
  <si>
    <t>辦理次數</t>
  </si>
  <si>
    <t>參加人次</t>
  </si>
  <si>
    <t>部門別</t>
  </si>
  <si>
    <t>部門別</t>
  </si>
  <si>
    <t>男</t>
  </si>
  <si>
    <t>女</t>
  </si>
  <si>
    <t>辦理次數</t>
  </si>
  <si>
    <t>婦女福利與婦女權益活動</t>
  </si>
  <si>
    <t>參加人次</t>
  </si>
  <si>
    <t>婦女團體組織能力培訓</t>
  </si>
  <si>
    <t>總計</t>
  </si>
  <si>
    <t>婦女團體領導人培訓</t>
  </si>
  <si>
    <t>性別意識培力活動</t>
  </si>
  <si>
    <t>性別師資培訓課程</t>
  </si>
  <si>
    <t>婦女相關議題之溝通平台或公共論壇</t>
  </si>
  <si>
    <t>其他</t>
  </si>
  <si>
    <t>依據本府社會局(處)辦理婦女福利服務登記資料彙編。</t>
  </si>
  <si>
    <t>1.本表編製2份，於完成會核程序並經機關首長核章後，1份送主計處（室），1份自存外，應由網際網路線上傳送至衛生福利部統計處資料庫。
2.本表婦女福利服務內容上半年以1月1日至6月底、下半年以7月1日至12月底之事實為準。</t>
  </si>
  <si>
    <t xml:space="preserve"> 公部門</t>
  </si>
  <si>
    <t xml:space="preserve"> 私部門</t>
  </si>
  <si>
    <t>公設民營</t>
  </si>
  <si>
    <t>金門縣政府(社會局)</t>
  </si>
  <si>
    <t>半　年　報</t>
  </si>
  <si>
    <t>每半年終了後20日內編送</t>
  </si>
  <si>
    <t>10730-03-01-2</t>
  </si>
  <si>
    <t>金門縣婦女福利服務</t>
  </si>
  <si>
    <t>中華民國111年上半年 ( 1月至6月 )</t>
  </si>
  <si>
    <t xml:space="preserve">  合計</t>
  </si>
  <si>
    <t>公　開　類</t>
  </si>
  <si>
    <t>民國111年 9月19日 18:36:00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</si>
</sst>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0"/>
    <numFmt numFmtId="189" formatCode="#,###,##0;\-#,###,##0;&quot;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7" fontId="1" fillId="0" borderId="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left" vertical="center"/>
    </xf>
    <xf numFmtId="187" fontId="3" fillId="0" borderId="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188" fontId="8" fillId="0" borderId="0" xfId="0" applyNumberFormat="1" applyFont="1" applyBorder="1" applyAlignment="1">
      <alignment/>
    </xf>
    <xf numFmtId="189" fontId="8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189" fontId="8" fillId="0" borderId="0" xfId="0" applyNumberFormat="1" applyFont="1" applyBorder="1" applyAlignment="1">
      <alignment/>
    </xf>
    <xf numFmtId="188" fontId="8" fillId="0" borderId="0" xfId="0" applyNumberFormat="1" applyFont="1" applyAlignment="1">
      <alignment horizontal="left" vertical="top" wrapText="1"/>
    </xf>
    <xf numFmtId="189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80" fontId="1" fillId="0" borderId="29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180" fontId="1" fillId="0" borderId="31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33" xfId="0" applyNumberFormat="1" applyFont="1" applyBorder="1" applyAlignment="1">
      <alignment horizontal="center" vertical="center"/>
    </xf>
    <xf numFmtId="180" fontId="1" fillId="0" borderId="34" xfId="0" applyNumberFormat="1" applyFont="1" applyBorder="1" applyAlignment="1">
      <alignment horizontal="center" vertical="center"/>
    </xf>
    <xf numFmtId="186" fontId="1" fillId="0" borderId="17" xfId="0" applyNumberFormat="1" applyFont="1" applyBorder="1" applyAlignment="1">
      <alignment horizontal="center" vertical="center" wrapText="1"/>
    </xf>
    <xf numFmtId="186" fontId="1" fillId="0" borderId="18" xfId="0" applyNumberFormat="1" applyFont="1" applyBorder="1" applyAlignment="1">
      <alignment horizontal="center" vertical="center" wrapText="1"/>
    </xf>
    <xf numFmtId="186" fontId="1" fillId="0" borderId="35" xfId="0" applyNumberFormat="1" applyFont="1" applyBorder="1" applyAlignment="1">
      <alignment horizontal="center" vertical="center" wrapText="1"/>
    </xf>
    <xf numFmtId="186" fontId="1" fillId="0" borderId="3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37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180" fontId="1" fillId="0" borderId="38" xfId="0" applyNumberFormat="1" applyFont="1" applyBorder="1" applyAlignment="1">
      <alignment horizontal="center" vertical="center" wrapText="1"/>
    </xf>
    <xf numFmtId="180" fontId="1" fillId="0" borderId="39" xfId="0" applyNumberFormat="1" applyFont="1" applyBorder="1" applyAlignment="1">
      <alignment horizontal="center" vertical="center" wrapText="1"/>
    </xf>
    <xf numFmtId="180" fontId="1" fillId="0" borderId="40" xfId="0" applyNumberFormat="1" applyFont="1" applyBorder="1" applyAlignment="1">
      <alignment horizontal="center" vertical="center" wrapText="1"/>
    </xf>
    <xf numFmtId="186" fontId="7" fillId="0" borderId="41" xfId="0" applyNumberFormat="1" applyFont="1" applyBorder="1" applyAlignment="1">
      <alignment horizontal="center" vertical="center"/>
    </xf>
    <xf numFmtId="186" fontId="7" fillId="0" borderId="39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87" fontId="1" fillId="0" borderId="31" xfId="0" applyNumberFormat="1" applyFont="1" applyBorder="1" applyAlignment="1">
      <alignment horizontal="center" vertical="center" wrapText="1"/>
    </xf>
    <xf numFmtId="187" fontId="1" fillId="0" borderId="43" xfId="0" applyNumberFormat="1" applyFont="1" applyBorder="1" applyAlignment="1">
      <alignment horizontal="center" vertical="center" wrapText="1"/>
    </xf>
    <xf numFmtId="187" fontId="1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666750</xdr:colOff>
      <xdr:row>3</xdr:row>
      <xdr:rowOff>9525</xdr:rowOff>
    </xdr:from>
    <xdr:ext cx="762000" cy="228600"/>
    <xdr:sp>
      <xdr:nvSpPr>
        <xdr:cNvPr id="1" name="表號"/>
        <xdr:cNvSpPr>
          <a:spLocks/>
        </xdr:cNvSpPr>
      </xdr:nvSpPr>
      <xdr:spPr>
        <a:xfrm>
          <a:off x="10439400" y="238125"/>
          <a:ext cx="7620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933450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0" y="0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933450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0" y="238125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9144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>
    <xdr:from>
      <xdr:col>0</xdr:col>
      <xdr:colOff>942975</xdr:colOff>
      <xdr:row>3</xdr:row>
      <xdr:rowOff>9525</xdr:rowOff>
    </xdr:from>
    <xdr:to>
      <xdr:col>13</xdr:col>
      <xdr:colOff>438150</xdr:colOff>
      <xdr:row>3</xdr:row>
      <xdr:rowOff>219075</xdr:rowOff>
    </xdr:to>
    <xdr:sp textlink="D1">
      <xdr:nvSpPr>
        <xdr:cNvPr id="4" name="報表類別"/>
        <xdr:cNvSpPr>
          <a:spLocks/>
        </xdr:cNvSpPr>
      </xdr:nvSpPr>
      <xdr:spPr>
        <a:xfrm>
          <a:off x="942975" y="238125"/>
          <a:ext cx="9267825" cy="2095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13</xdr:col>
      <xdr:colOff>657225</xdr:colOff>
      <xdr:row>0</xdr:row>
      <xdr:rowOff>0</xdr:rowOff>
    </xdr:from>
    <xdr:to>
      <xdr:col>15</xdr:col>
      <xdr:colOff>76200</xdr:colOff>
      <xdr:row>3</xdr:row>
      <xdr:rowOff>9525</xdr:rowOff>
    </xdr:to>
    <xdr:sp>
      <xdr:nvSpPr>
        <xdr:cNvPr id="5" name="編製機關"/>
        <xdr:cNvSpPr>
          <a:spLocks/>
        </xdr:cNvSpPr>
      </xdr:nvSpPr>
      <xdr:spPr>
        <a:xfrm>
          <a:off x="10429875" y="0"/>
          <a:ext cx="7715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15</xdr:col>
      <xdr:colOff>76200</xdr:colOff>
      <xdr:row>0</xdr:row>
      <xdr:rowOff>0</xdr:rowOff>
    </xdr:from>
    <xdr:to>
      <xdr:col>18</xdr:col>
      <xdr:colOff>0</xdr:colOff>
      <xdr:row>3</xdr:row>
      <xdr:rowOff>9525</xdr:rowOff>
    </xdr:to>
    <xdr:sp textlink="B1">
      <xdr:nvSpPr>
        <xdr:cNvPr id="6" name="報表類別"/>
        <xdr:cNvSpPr>
          <a:spLocks/>
        </xdr:cNvSpPr>
      </xdr:nvSpPr>
      <xdr:spPr>
        <a:xfrm>
          <a:off x="11201400" y="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15</xdr:col>
      <xdr:colOff>76200</xdr:colOff>
      <xdr:row>3</xdr:row>
      <xdr:rowOff>9525</xdr:rowOff>
    </xdr:from>
    <xdr:to>
      <xdr:col>18</xdr:col>
      <xdr:colOff>0</xdr:colOff>
      <xdr:row>4</xdr:row>
      <xdr:rowOff>19050</xdr:rowOff>
    </xdr:to>
    <xdr:sp textlink="E1">
      <xdr:nvSpPr>
        <xdr:cNvPr id="7" name="報表類別"/>
        <xdr:cNvSpPr>
          <a:spLocks/>
        </xdr:cNvSpPr>
      </xdr:nvSpPr>
      <xdr:spPr>
        <a:xfrm>
          <a:off x="11201400" y="238125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10730-03-01-2</a:t>
          </a:r>
        </a:p>
      </xdr:txBody>
    </xdr:sp>
    <xdr:clientData/>
  </xdr:twoCellAnchor>
  <xdr:twoCellAnchor>
    <xdr:from>
      <xdr:col>0</xdr:col>
      <xdr:colOff>895350</xdr:colOff>
      <xdr:row>4</xdr:row>
      <xdr:rowOff>9525</xdr:rowOff>
    </xdr:from>
    <xdr:to>
      <xdr:col>14</xdr:col>
      <xdr:colOff>9525</xdr:colOff>
      <xdr:row>4</xdr:row>
      <xdr:rowOff>9525</xdr:rowOff>
    </xdr:to>
    <xdr:sp>
      <xdr:nvSpPr>
        <xdr:cNvPr id="8" name="Line 37"/>
        <xdr:cNvSpPr>
          <a:spLocks/>
        </xdr:cNvSpPr>
      </xdr:nvSpPr>
      <xdr:spPr>
        <a:xfrm>
          <a:off x="895350" y="466725"/>
          <a:ext cx="956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28575</xdr:colOff>
      <xdr:row>6</xdr:row>
      <xdr:rowOff>0</xdr:rowOff>
    </xdr:from>
    <xdr:to>
      <xdr:col>17</xdr:col>
      <xdr:colOff>657225</xdr:colOff>
      <xdr:row>6</xdr:row>
      <xdr:rowOff>257175</xdr:rowOff>
    </xdr:to>
    <xdr:sp>
      <xdr:nvSpPr>
        <xdr:cNvPr id="9" name="報表類別"/>
        <xdr:cNvSpPr>
          <a:spLocks/>
        </xdr:cNvSpPr>
      </xdr:nvSpPr>
      <xdr:spPr>
        <a:xfrm>
          <a:off x="10477500" y="1219200"/>
          <a:ext cx="26574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單位：次、人次</a:t>
          </a:r>
        </a:p>
      </xdr:txBody>
    </xdr:sp>
    <xdr:clientData/>
  </xdr:twoCellAnchor>
  <xdr:oneCellAnchor>
    <xdr:from>
      <xdr:col>13</xdr:col>
      <xdr:colOff>457200</xdr:colOff>
      <xdr:row>22</xdr:row>
      <xdr:rowOff>28575</xdr:rowOff>
    </xdr:from>
    <xdr:ext cx="2886075" cy="276225"/>
    <xdr:sp textlink="A2">
      <xdr:nvSpPr>
        <xdr:cNvPr id="10" name="報表類別"/>
        <xdr:cNvSpPr>
          <a:spLocks/>
        </xdr:cNvSpPr>
      </xdr:nvSpPr>
      <xdr:spPr>
        <a:xfrm>
          <a:off x="10229850" y="6248400"/>
          <a:ext cx="28860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9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18:36:00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85" zoomScaleNormal="85" zoomScalePageLayoutView="0" workbookViewId="0" topLeftCell="A3">
      <selection activeCell="J12" sqref="J12"/>
    </sheetView>
  </sheetViews>
  <sheetFormatPr defaultColWidth="9.33203125" defaultRowHeight="12"/>
  <cols>
    <col min="1" max="1" width="28.83203125" style="1" customWidth="1"/>
    <col min="2" max="2" width="12" style="1" customWidth="1"/>
    <col min="3" max="3" width="11.83203125" style="1" customWidth="1"/>
    <col min="4" max="18" width="11.83203125" style="0" customWidth="1"/>
  </cols>
  <sheetData>
    <row r="1" spans="1:7" s="4" customFormat="1" ht="31.5" customHeight="1" hidden="1">
      <c r="A1" s="5" t="s">
        <v>29</v>
      </c>
      <c r="B1" s="5" t="s">
        <v>22</v>
      </c>
      <c r="C1" s="5" t="s">
        <v>23</v>
      </c>
      <c r="D1" s="4" t="s">
        <v>24</v>
      </c>
      <c r="E1" s="37" t="s">
        <v>25</v>
      </c>
      <c r="F1" s="38" t="s">
        <v>26</v>
      </c>
      <c r="G1" s="4" t="s">
        <v>27</v>
      </c>
    </row>
    <row r="2" spans="1:3" s="4" customFormat="1" ht="409.5" hidden="1">
      <c r="A2" s="5" t="s">
        <v>30</v>
      </c>
      <c r="B2" s="5" t="s">
        <v>17</v>
      </c>
      <c r="C2" s="30" t="s">
        <v>18</v>
      </c>
    </row>
    <row r="3" spans="1:18" s="1" customFormat="1" ht="18" customHeight="1">
      <c r="A3" s="62"/>
      <c r="B3" s="62"/>
      <c r="C3" s="6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" customFormat="1" ht="18" customHeight="1">
      <c r="A4" s="62"/>
      <c r="B4" s="62"/>
      <c r="C4" s="62"/>
      <c r="D4" s="7"/>
      <c r="E4" s="7"/>
      <c r="F4" s="7"/>
      <c r="G4" s="7"/>
      <c r="H4" s="7"/>
      <c r="I4" s="7"/>
      <c r="J4" s="7"/>
      <c r="K4" s="7"/>
      <c r="L4" s="3"/>
      <c r="M4" s="3"/>
      <c r="N4" s="3"/>
      <c r="O4" s="3"/>
      <c r="P4" s="3"/>
      <c r="Q4" s="3"/>
      <c r="R4" s="3"/>
    </row>
    <row r="5" spans="1:18" ht="36" customHeight="1">
      <c r="A5" s="63" t="str">
        <f>F1</f>
        <v>金門縣婦女福利服務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ht="24" customHeight="1">
      <c r="A6" s="64" t="str">
        <f>G1</f>
        <v>中華民國111年上半年 ( 1月至6月 )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22.5" customHeight="1" thickBo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24.75" customHeight="1">
      <c r="A8" s="54" t="s">
        <v>4</v>
      </c>
      <c r="B8" s="55"/>
      <c r="C8" s="47" t="s">
        <v>11</v>
      </c>
      <c r="D8" s="47"/>
      <c r="E8" s="47"/>
      <c r="F8" s="47"/>
      <c r="G8" s="47" t="s">
        <v>8</v>
      </c>
      <c r="H8" s="47"/>
      <c r="I8" s="47"/>
      <c r="J8" s="47"/>
      <c r="K8" s="47" t="s">
        <v>10</v>
      </c>
      <c r="L8" s="47"/>
      <c r="M8" s="47"/>
      <c r="N8" s="47"/>
      <c r="O8" s="47" t="s">
        <v>12</v>
      </c>
      <c r="P8" s="47"/>
      <c r="Q8" s="47"/>
      <c r="R8" s="48"/>
    </row>
    <row r="9" spans="1:18" ht="24.75" customHeight="1">
      <c r="A9" s="56"/>
      <c r="B9" s="57"/>
      <c r="C9" s="65" t="s">
        <v>1</v>
      </c>
      <c r="D9" s="45" t="s">
        <v>2</v>
      </c>
      <c r="E9" s="45"/>
      <c r="F9" s="45"/>
      <c r="G9" s="49" t="s">
        <v>1</v>
      </c>
      <c r="H9" s="45" t="s">
        <v>2</v>
      </c>
      <c r="I9" s="45"/>
      <c r="J9" s="45"/>
      <c r="K9" s="49" t="s">
        <v>7</v>
      </c>
      <c r="L9" s="45" t="s">
        <v>9</v>
      </c>
      <c r="M9" s="45"/>
      <c r="N9" s="45"/>
      <c r="O9" s="49" t="s">
        <v>1</v>
      </c>
      <c r="P9" s="45" t="s">
        <v>2</v>
      </c>
      <c r="Q9" s="45"/>
      <c r="R9" s="46"/>
    </row>
    <row r="10" spans="1:18" ht="24.75" customHeight="1" thickBot="1">
      <c r="A10" s="58"/>
      <c r="B10" s="59"/>
      <c r="C10" s="66"/>
      <c r="D10" s="12" t="s">
        <v>0</v>
      </c>
      <c r="E10" s="12" t="s">
        <v>5</v>
      </c>
      <c r="F10" s="12" t="s">
        <v>6</v>
      </c>
      <c r="G10" s="50"/>
      <c r="H10" s="12" t="s">
        <v>0</v>
      </c>
      <c r="I10" s="12" t="s">
        <v>5</v>
      </c>
      <c r="J10" s="12" t="s">
        <v>6</v>
      </c>
      <c r="K10" s="50"/>
      <c r="L10" s="12" t="s">
        <v>0</v>
      </c>
      <c r="M10" s="12" t="s">
        <v>5</v>
      </c>
      <c r="N10" s="12" t="s">
        <v>6</v>
      </c>
      <c r="O10" s="50"/>
      <c r="P10" s="12" t="s">
        <v>0</v>
      </c>
      <c r="Q10" s="12" t="s">
        <v>5</v>
      </c>
      <c r="R10" s="13" t="s">
        <v>6</v>
      </c>
    </row>
    <row r="11" spans="1:18" ht="24.75" customHeight="1">
      <c r="A11" s="39" t="str">
        <f>A27</f>
        <v>  合計</v>
      </c>
      <c r="B11" s="40"/>
      <c r="C11" s="14">
        <f>B27</f>
        <v>67</v>
      </c>
      <c r="D11" s="15">
        <f>C27</f>
        <v>942</v>
      </c>
      <c r="E11" s="15">
        <f>D27</f>
        <v>336</v>
      </c>
      <c r="F11" s="15">
        <f>E27</f>
        <v>606</v>
      </c>
      <c r="G11" s="15">
        <f>F27</f>
        <v>3</v>
      </c>
      <c r="H11" s="15">
        <f aca="true" t="shared" si="0" ref="H11:R11">G27</f>
        <v>52</v>
      </c>
      <c r="I11" s="15">
        <f t="shared" si="0"/>
        <v>4</v>
      </c>
      <c r="J11" s="15">
        <f t="shared" si="0"/>
        <v>48</v>
      </c>
      <c r="K11" s="15">
        <f t="shared" si="0"/>
        <v>2</v>
      </c>
      <c r="L11" s="15">
        <f t="shared" si="0"/>
        <v>41</v>
      </c>
      <c r="M11" s="15">
        <f t="shared" si="0"/>
        <v>0</v>
      </c>
      <c r="N11" s="15">
        <f t="shared" si="0"/>
        <v>41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6">
        <f t="shared" si="0"/>
        <v>0</v>
      </c>
    </row>
    <row r="12" spans="1:18" ht="24.75" customHeight="1">
      <c r="A12" s="41" t="str">
        <f>A28</f>
        <v> 公部門</v>
      </c>
      <c r="B12" s="42"/>
      <c r="C12" s="17">
        <f aca="true" t="shared" si="1" ref="C12:G14">B28</f>
        <v>0</v>
      </c>
      <c r="D12" s="18">
        <f t="shared" si="1"/>
        <v>0</v>
      </c>
      <c r="E12" s="18">
        <f t="shared" si="1"/>
        <v>0</v>
      </c>
      <c r="F12" s="18">
        <f t="shared" si="1"/>
        <v>0</v>
      </c>
      <c r="G12" s="18">
        <f t="shared" si="1"/>
        <v>0</v>
      </c>
      <c r="H12" s="18">
        <f aca="true" t="shared" si="2" ref="H12:R12">G28</f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18">
        <f t="shared" si="2"/>
        <v>0</v>
      </c>
      <c r="Q12" s="18">
        <f t="shared" si="2"/>
        <v>0</v>
      </c>
      <c r="R12" s="19">
        <f t="shared" si="2"/>
        <v>0</v>
      </c>
    </row>
    <row r="13" spans="1:18" ht="24.75" customHeight="1">
      <c r="A13" s="41" t="str">
        <f>A29</f>
        <v> 私部門</v>
      </c>
      <c r="B13" s="42"/>
      <c r="C13" s="20">
        <f t="shared" si="1"/>
        <v>0</v>
      </c>
      <c r="D13" s="21">
        <f t="shared" si="1"/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aca="true" t="shared" si="3" ref="H13:R13">G29</f>
        <v>0</v>
      </c>
      <c r="I13" s="21">
        <f t="shared" si="3"/>
        <v>0</v>
      </c>
      <c r="J13" s="21">
        <f t="shared" si="3"/>
        <v>0</v>
      </c>
      <c r="K13" s="21">
        <f t="shared" si="3"/>
        <v>0</v>
      </c>
      <c r="L13" s="21">
        <f t="shared" si="3"/>
        <v>0</v>
      </c>
      <c r="M13" s="21">
        <f t="shared" si="3"/>
        <v>0</v>
      </c>
      <c r="N13" s="21">
        <f t="shared" si="3"/>
        <v>0</v>
      </c>
      <c r="O13" s="21">
        <f t="shared" si="3"/>
        <v>0</v>
      </c>
      <c r="P13" s="21">
        <f t="shared" si="3"/>
        <v>0</v>
      </c>
      <c r="Q13" s="21">
        <f t="shared" si="3"/>
        <v>0</v>
      </c>
      <c r="R13" s="22">
        <f t="shared" si="3"/>
        <v>0</v>
      </c>
    </row>
    <row r="14" spans="1:18" ht="24.75" customHeight="1" thickBot="1">
      <c r="A14" s="43" t="str">
        <f>A30</f>
        <v>公設民營</v>
      </c>
      <c r="B14" s="44"/>
      <c r="C14" s="23">
        <f t="shared" si="1"/>
        <v>67</v>
      </c>
      <c r="D14" s="15">
        <f t="shared" si="1"/>
        <v>942</v>
      </c>
      <c r="E14" s="15">
        <f t="shared" si="1"/>
        <v>336</v>
      </c>
      <c r="F14" s="15">
        <f t="shared" si="1"/>
        <v>606</v>
      </c>
      <c r="G14" s="15">
        <f t="shared" si="1"/>
        <v>3</v>
      </c>
      <c r="H14" s="15">
        <f aca="true" t="shared" si="4" ref="H14:R14">G30</f>
        <v>52</v>
      </c>
      <c r="I14" s="15">
        <f t="shared" si="4"/>
        <v>4</v>
      </c>
      <c r="J14" s="15">
        <f t="shared" si="4"/>
        <v>48</v>
      </c>
      <c r="K14" s="15">
        <f t="shared" si="4"/>
        <v>2</v>
      </c>
      <c r="L14" s="15">
        <f t="shared" si="4"/>
        <v>41</v>
      </c>
      <c r="M14" s="15">
        <f t="shared" si="4"/>
        <v>0</v>
      </c>
      <c r="N14" s="15">
        <f t="shared" si="4"/>
        <v>41</v>
      </c>
      <c r="O14" s="15">
        <f t="shared" si="4"/>
        <v>0</v>
      </c>
      <c r="P14" s="15">
        <f t="shared" si="4"/>
        <v>0</v>
      </c>
      <c r="Q14" s="15">
        <f t="shared" si="4"/>
        <v>0</v>
      </c>
      <c r="R14" s="16">
        <f t="shared" si="4"/>
        <v>0</v>
      </c>
    </row>
    <row r="15" spans="1:18" ht="24.75" customHeight="1" thickBot="1">
      <c r="A15" s="10"/>
      <c r="B15" s="9"/>
      <c r="C15" s="11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 ht="24.75" customHeight="1">
      <c r="A16" s="54" t="s">
        <v>3</v>
      </c>
      <c r="B16" s="55"/>
      <c r="C16" s="68" t="s">
        <v>13</v>
      </c>
      <c r="D16" s="69"/>
      <c r="E16" s="69"/>
      <c r="F16" s="69"/>
      <c r="G16" s="47" t="s">
        <v>14</v>
      </c>
      <c r="H16" s="47"/>
      <c r="I16" s="47"/>
      <c r="J16" s="47"/>
      <c r="K16" s="47" t="s">
        <v>15</v>
      </c>
      <c r="L16" s="47"/>
      <c r="M16" s="47"/>
      <c r="N16" s="47"/>
      <c r="O16" s="47" t="s">
        <v>16</v>
      </c>
      <c r="P16" s="47"/>
      <c r="Q16" s="47"/>
      <c r="R16" s="48"/>
    </row>
    <row r="17" spans="1:18" ht="24.75" customHeight="1">
      <c r="A17" s="56"/>
      <c r="B17" s="57"/>
      <c r="C17" s="65" t="s">
        <v>1</v>
      </c>
      <c r="D17" s="67" t="s">
        <v>2</v>
      </c>
      <c r="E17" s="67"/>
      <c r="F17" s="67"/>
      <c r="G17" s="49" t="s">
        <v>1</v>
      </c>
      <c r="H17" s="45" t="s">
        <v>2</v>
      </c>
      <c r="I17" s="45"/>
      <c r="J17" s="45"/>
      <c r="K17" s="49" t="s">
        <v>1</v>
      </c>
      <c r="L17" s="45" t="s">
        <v>2</v>
      </c>
      <c r="M17" s="45"/>
      <c r="N17" s="45"/>
      <c r="O17" s="49" t="s">
        <v>1</v>
      </c>
      <c r="P17" s="45" t="s">
        <v>2</v>
      </c>
      <c r="Q17" s="45"/>
      <c r="R17" s="46"/>
    </row>
    <row r="18" spans="1:18" ht="24.75" customHeight="1" thickBot="1">
      <c r="A18" s="58"/>
      <c r="B18" s="59"/>
      <c r="C18" s="66"/>
      <c r="D18" s="13" t="s">
        <v>0</v>
      </c>
      <c r="E18" s="12" t="s">
        <v>5</v>
      </c>
      <c r="F18" s="12" t="s">
        <v>6</v>
      </c>
      <c r="G18" s="50"/>
      <c r="H18" s="12" t="s">
        <v>0</v>
      </c>
      <c r="I18" s="12" t="s">
        <v>5</v>
      </c>
      <c r="J18" s="12" t="s">
        <v>6</v>
      </c>
      <c r="K18" s="50"/>
      <c r="L18" s="12" t="s">
        <v>0</v>
      </c>
      <c r="M18" s="12" t="s">
        <v>5</v>
      </c>
      <c r="N18" s="12" t="s">
        <v>6</v>
      </c>
      <c r="O18" s="50"/>
      <c r="P18" s="12" t="s">
        <v>0</v>
      </c>
      <c r="Q18" s="12" t="s">
        <v>5</v>
      </c>
      <c r="R18" s="13" t="s">
        <v>6</v>
      </c>
    </row>
    <row r="19" spans="1:18" ht="24.75" customHeight="1">
      <c r="A19" s="39" t="str">
        <f>A31</f>
        <v>  合計</v>
      </c>
      <c r="B19" s="40"/>
      <c r="C19" s="24">
        <f aca="true" t="shared" si="5" ref="C19:E22">B31</f>
        <v>1</v>
      </c>
      <c r="D19" s="15">
        <f t="shared" si="5"/>
        <v>18</v>
      </c>
      <c r="E19" s="15">
        <f t="shared" si="5"/>
        <v>0</v>
      </c>
      <c r="F19" s="15">
        <f aca="true" t="shared" si="6" ref="F19:R19">E31</f>
        <v>18</v>
      </c>
      <c r="G19" s="15">
        <f t="shared" si="6"/>
        <v>0</v>
      </c>
      <c r="H19" s="15">
        <f t="shared" si="6"/>
        <v>0</v>
      </c>
      <c r="I19" s="15">
        <f t="shared" si="6"/>
        <v>0</v>
      </c>
      <c r="J19" s="15">
        <f t="shared" si="6"/>
        <v>0</v>
      </c>
      <c r="K19" s="15">
        <f t="shared" si="6"/>
        <v>0</v>
      </c>
      <c r="L19" s="15">
        <f t="shared" si="6"/>
        <v>0</v>
      </c>
      <c r="M19" s="15">
        <f t="shared" si="6"/>
        <v>0</v>
      </c>
      <c r="N19" s="15">
        <f t="shared" si="6"/>
        <v>0</v>
      </c>
      <c r="O19" s="15">
        <f t="shared" si="6"/>
        <v>61</v>
      </c>
      <c r="P19" s="15">
        <f t="shared" si="6"/>
        <v>831</v>
      </c>
      <c r="Q19" s="15">
        <f t="shared" si="6"/>
        <v>332</v>
      </c>
      <c r="R19" s="16">
        <f t="shared" si="6"/>
        <v>499</v>
      </c>
    </row>
    <row r="20" spans="1:18" ht="24.75" customHeight="1">
      <c r="A20" s="41" t="str">
        <f>A32</f>
        <v> 公部門</v>
      </c>
      <c r="B20" s="42"/>
      <c r="C20" s="25">
        <f t="shared" si="5"/>
        <v>0</v>
      </c>
      <c r="D20" s="18">
        <f t="shared" si="5"/>
        <v>0</v>
      </c>
      <c r="E20" s="18">
        <f t="shared" si="5"/>
        <v>0</v>
      </c>
      <c r="F20" s="18">
        <f aca="true" t="shared" si="7" ref="F20:R20">E32</f>
        <v>0</v>
      </c>
      <c r="G20" s="18">
        <f t="shared" si="7"/>
        <v>0</v>
      </c>
      <c r="H20" s="18">
        <f t="shared" si="7"/>
        <v>0</v>
      </c>
      <c r="I20" s="18">
        <f t="shared" si="7"/>
        <v>0</v>
      </c>
      <c r="J20" s="18">
        <f t="shared" si="7"/>
        <v>0</v>
      </c>
      <c r="K20" s="18">
        <f t="shared" si="7"/>
        <v>0</v>
      </c>
      <c r="L20" s="18">
        <f t="shared" si="7"/>
        <v>0</v>
      </c>
      <c r="M20" s="18">
        <f t="shared" si="7"/>
        <v>0</v>
      </c>
      <c r="N20" s="18">
        <f t="shared" si="7"/>
        <v>0</v>
      </c>
      <c r="O20" s="18">
        <f t="shared" si="7"/>
        <v>0</v>
      </c>
      <c r="P20" s="18">
        <f t="shared" si="7"/>
        <v>0</v>
      </c>
      <c r="Q20" s="18">
        <f t="shared" si="7"/>
        <v>0</v>
      </c>
      <c r="R20" s="19">
        <f t="shared" si="7"/>
        <v>0</v>
      </c>
    </row>
    <row r="21" spans="1:18" ht="24.75" customHeight="1">
      <c r="A21" s="41" t="str">
        <f>A33</f>
        <v> 私部門</v>
      </c>
      <c r="B21" s="42"/>
      <c r="C21" s="26">
        <f t="shared" si="5"/>
        <v>0</v>
      </c>
      <c r="D21" s="21">
        <f t="shared" si="5"/>
        <v>0</v>
      </c>
      <c r="E21" s="21">
        <f t="shared" si="5"/>
        <v>0</v>
      </c>
      <c r="F21" s="21">
        <f aca="true" t="shared" si="8" ref="F21:R21">E33</f>
        <v>0</v>
      </c>
      <c r="G21" s="21">
        <f t="shared" si="8"/>
        <v>0</v>
      </c>
      <c r="H21" s="21">
        <f t="shared" si="8"/>
        <v>0</v>
      </c>
      <c r="I21" s="21">
        <f t="shared" si="8"/>
        <v>0</v>
      </c>
      <c r="J21" s="21">
        <f t="shared" si="8"/>
        <v>0</v>
      </c>
      <c r="K21" s="21">
        <f t="shared" si="8"/>
        <v>0</v>
      </c>
      <c r="L21" s="21">
        <f t="shared" si="8"/>
        <v>0</v>
      </c>
      <c r="M21" s="21">
        <f t="shared" si="8"/>
        <v>0</v>
      </c>
      <c r="N21" s="21">
        <f t="shared" si="8"/>
        <v>0</v>
      </c>
      <c r="O21" s="21">
        <f t="shared" si="8"/>
        <v>0</v>
      </c>
      <c r="P21" s="21">
        <f t="shared" si="8"/>
        <v>0</v>
      </c>
      <c r="Q21" s="21">
        <f t="shared" si="8"/>
        <v>0</v>
      </c>
      <c r="R21" s="22">
        <f t="shared" si="8"/>
        <v>0</v>
      </c>
    </row>
    <row r="22" spans="1:18" ht="24.75" customHeight="1" thickBot="1">
      <c r="A22" s="43" t="str">
        <f>A34</f>
        <v>公設民營</v>
      </c>
      <c r="B22" s="44"/>
      <c r="C22" s="27">
        <f t="shared" si="5"/>
        <v>1</v>
      </c>
      <c r="D22" s="28">
        <f t="shared" si="5"/>
        <v>18</v>
      </c>
      <c r="E22" s="28">
        <f t="shared" si="5"/>
        <v>0</v>
      </c>
      <c r="F22" s="28">
        <f aca="true" t="shared" si="9" ref="F22:R22">E34</f>
        <v>18</v>
      </c>
      <c r="G22" s="28">
        <f t="shared" si="9"/>
        <v>0</v>
      </c>
      <c r="H22" s="28">
        <f t="shared" si="9"/>
        <v>0</v>
      </c>
      <c r="I22" s="28">
        <f t="shared" si="9"/>
        <v>0</v>
      </c>
      <c r="J22" s="28">
        <f t="shared" si="9"/>
        <v>0</v>
      </c>
      <c r="K22" s="28">
        <f t="shared" si="9"/>
        <v>0</v>
      </c>
      <c r="L22" s="28">
        <f t="shared" si="9"/>
        <v>0</v>
      </c>
      <c r="M22" s="28">
        <f t="shared" si="9"/>
        <v>0</v>
      </c>
      <c r="N22" s="28">
        <f t="shared" si="9"/>
        <v>0</v>
      </c>
      <c r="O22" s="28">
        <f t="shared" si="9"/>
        <v>61</v>
      </c>
      <c r="P22" s="28">
        <f t="shared" si="9"/>
        <v>831</v>
      </c>
      <c r="Q22" s="28">
        <f t="shared" si="9"/>
        <v>332</v>
      </c>
      <c r="R22" s="29">
        <f t="shared" si="9"/>
        <v>499</v>
      </c>
    </row>
    <row r="23" spans="1:18" s="2" customFormat="1" ht="36" customHeight="1">
      <c r="A23" s="5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 ht="18" customHeight="1">
      <c r="A24" s="53" t="str">
        <f>IF(LEN(A2)&gt;0,"資料來源："&amp;B2,"")</f>
        <v>資料來源：依據本府社會局(處)辦理婦女福利服務登記資料彙編。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18" ht="34.5" customHeight="1">
      <c r="A25" s="51" t="str">
        <f>SUBSTITUTE(IF(LEN(A2)&gt;0,"填表說明："&amp;C2,""),CHAR(10),CHAR(10)&amp;"　　　　　")</f>
        <v>填表說明：1.本表編製2份，於完成會核程序並經機關首長核章後，1份送主計處（室），1份自存外，應由網際網路線上傳送至衛生福利部統計處資料庫。
　　　　　2.本表婦女福利服務內容上半年以1月1日至6月底、下半年以7月1日至12月底之事實為準。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1:18" ht="18" customHeight="1" hidden="1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8" customHeight="1" hidden="1">
      <c r="A27" s="6" t="s">
        <v>28</v>
      </c>
      <c r="B27" s="35">
        <v>67</v>
      </c>
      <c r="C27" s="35">
        <v>942</v>
      </c>
      <c r="D27" s="35">
        <v>336</v>
      </c>
      <c r="E27" s="35">
        <v>606</v>
      </c>
      <c r="F27" s="35">
        <v>3</v>
      </c>
      <c r="G27" s="35">
        <v>52</v>
      </c>
      <c r="H27" s="35">
        <v>4</v>
      </c>
      <c r="I27" s="35">
        <v>48</v>
      </c>
      <c r="J27" s="35">
        <v>2</v>
      </c>
      <c r="K27" s="35">
        <v>41</v>
      </c>
      <c r="L27" s="36">
        <v>0</v>
      </c>
      <c r="M27" s="35">
        <v>41</v>
      </c>
      <c r="N27" s="36">
        <v>0</v>
      </c>
      <c r="O27" s="36">
        <v>0</v>
      </c>
      <c r="P27" s="36">
        <v>0</v>
      </c>
      <c r="Q27" s="36">
        <v>0</v>
      </c>
      <c r="R27" s="8"/>
    </row>
    <row r="28" spans="1:18" ht="18" customHeight="1" hidden="1">
      <c r="A28" s="6" t="s">
        <v>19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8"/>
    </row>
    <row r="29" spans="1:18" ht="18" customHeight="1" hidden="1">
      <c r="A29" s="6" t="s">
        <v>20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8"/>
    </row>
    <row r="30" spans="1:18" ht="18" customHeight="1" hidden="1">
      <c r="A30" s="6" t="s">
        <v>21</v>
      </c>
      <c r="B30" s="35">
        <v>67</v>
      </c>
      <c r="C30" s="35">
        <v>942</v>
      </c>
      <c r="D30" s="35">
        <v>336</v>
      </c>
      <c r="E30" s="35">
        <v>606</v>
      </c>
      <c r="F30" s="35">
        <v>3</v>
      </c>
      <c r="G30" s="35">
        <v>52</v>
      </c>
      <c r="H30" s="35">
        <v>4</v>
      </c>
      <c r="I30" s="35">
        <v>48</v>
      </c>
      <c r="J30" s="35">
        <v>2</v>
      </c>
      <c r="K30" s="35">
        <v>41</v>
      </c>
      <c r="L30" s="36">
        <v>0</v>
      </c>
      <c r="M30" s="35">
        <v>41</v>
      </c>
      <c r="N30" s="36">
        <v>0</v>
      </c>
      <c r="O30" s="36">
        <v>0</v>
      </c>
      <c r="P30" s="36">
        <v>0</v>
      </c>
      <c r="Q30" s="36">
        <v>0</v>
      </c>
      <c r="R30" s="8"/>
    </row>
    <row r="31" spans="1:17" ht="16.5" hidden="1">
      <c r="A31" s="5" t="s">
        <v>28</v>
      </c>
      <c r="B31" s="31">
        <v>1</v>
      </c>
      <c r="C31" s="31">
        <v>18</v>
      </c>
      <c r="D31" s="32">
        <v>0</v>
      </c>
      <c r="E31" s="33">
        <v>18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3">
        <v>61</v>
      </c>
      <c r="O31" s="33">
        <v>831</v>
      </c>
      <c r="P31" s="33">
        <v>332</v>
      </c>
      <c r="Q31" s="33">
        <v>499</v>
      </c>
    </row>
    <row r="32" spans="1:17" ht="16.5" hidden="1">
      <c r="A32" s="5" t="s">
        <v>19</v>
      </c>
      <c r="B32" s="34">
        <v>0</v>
      </c>
      <c r="C32" s="34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</row>
    <row r="33" spans="1:17" ht="16.5" hidden="1">
      <c r="A33" s="5" t="s">
        <v>20</v>
      </c>
      <c r="B33" s="34">
        <v>0</v>
      </c>
      <c r="C33" s="34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</row>
    <row r="34" spans="1:17" ht="16.5" hidden="1">
      <c r="A34" s="5" t="s">
        <v>21</v>
      </c>
      <c r="B34" s="31">
        <v>1</v>
      </c>
      <c r="C34" s="31">
        <v>18</v>
      </c>
      <c r="D34" s="32">
        <v>0</v>
      </c>
      <c r="E34" s="33">
        <v>18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3">
        <v>61</v>
      </c>
      <c r="O34" s="33">
        <v>831</v>
      </c>
      <c r="P34" s="33">
        <v>332</v>
      </c>
      <c r="Q34" s="33">
        <v>499</v>
      </c>
    </row>
    <row r="35" ht="12" hidden="1"/>
    <row r="36" ht="12" hidden="1"/>
  </sheetData>
  <sheetProtection/>
  <mergeCells count="43">
    <mergeCell ref="D17:F17"/>
    <mergeCell ref="G16:J16"/>
    <mergeCell ref="G17:G18"/>
    <mergeCell ref="H17:J17"/>
    <mergeCell ref="C17:C18"/>
    <mergeCell ref="L17:N17"/>
    <mergeCell ref="C16:F16"/>
    <mergeCell ref="A11:B11"/>
    <mergeCell ref="A12:B12"/>
    <mergeCell ref="A13:B13"/>
    <mergeCell ref="A14:B14"/>
    <mergeCell ref="G8:J8"/>
    <mergeCell ref="C9:C10"/>
    <mergeCell ref="D9:F9"/>
    <mergeCell ref="A3:C3"/>
    <mergeCell ref="A4:C4"/>
    <mergeCell ref="A5:R5"/>
    <mergeCell ref="A6:R6"/>
    <mergeCell ref="O9:O10"/>
    <mergeCell ref="P9:R9"/>
    <mergeCell ref="G9:G10"/>
    <mergeCell ref="C8:F8"/>
    <mergeCell ref="A8:B10"/>
    <mergeCell ref="A25:R25"/>
    <mergeCell ref="A23:R23"/>
    <mergeCell ref="A24:R24"/>
    <mergeCell ref="A16:B18"/>
    <mergeCell ref="D15:R15"/>
    <mergeCell ref="A7:R7"/>
    <mergeCell ref="K8:N8"/>
    <mergeCell ref="K9:K10"/>
    <mergeCell ref="L9:N9"/>
    <mergeCell ref="O8:R8"/>
    <mergeCell ref="A19:B19"/>
    <mergeCell ref="A20:B20"/>
    <mergeCell ref="A21:B21"/>
    <mergeCell ref="A22:B22"/>
    <mergeCell ref="P17:R17"/>
    <mergeCell ref="H9:J9"/>
    <mergeCell ref="O16:R16"/>
    <mergeCell ref="O17:O18"/>
    <mergeCell ref="K16:N16"/>
    <mergeCell ref="K17:K1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2017-04-27T09:08:48Z</cp:lastPrinted>
  <dcterms:created xsi:type="dcterms:W3CDTF">2001-02-06T07:45:53Z</dcterms:created>
  <dcterms:modified xsi:type="dcterms:W3CDTF">2022-09-19T10:38:07Z</dcterms:modified>
  <cp:category/>
  <cp:version/>
  <cp:contentType/>
  <cp:contentStatus/>
</cp:coreProperties>
</file>