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tabRatio="601" activeTab="0"/>
  </bookViews>
  <sheets>
    <sheet name="10730-06-01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<sst xmlns="http://schemas.openxmlformats.org/spreadsheetml/2006/main" count="61" uniqueCount="33">
  <si>
    <t>女</t>
  </si>
  <si>
    <t>機構名稱及身分別</t>
  </si>
  <si>
    <t>所數</t>
  </si>
  <si>
    <t>總計</t>
  </si>
  <si>
    <t>公立</t>
  </si>
  <si>
    <t>私立</t>
  </si>
  <si>
    <t>公辦民營</t>
  </si>
  <si>
    <t>男</t>
  </si>
  <si>
    <t>合計</t>
  </si>
  <si>
    <t>未滿1歲</t>
  </si>
  <si>
    <t>1-未滿2歲</t>
  </si>
  <si>
    <t>2-未滿3歲</t>
  </si>
  <si>
    <t>實際收托人數</t>
  </si>
  <si>
    <t>核定收托人數</t>
  </si>
  <si>
    <t>民國111年 8月 3日 11:57:07 印製</t>
  </si>
  <si>
    <t>本表編製2份，於完成會核程序並經機關首長核章後，1份送主計處（室），1份自存外，應由網際網路線上傳送至衛生福利部統計處資料庫。</t>
  </si>
  <si>
    <t>一般</t>
  </si>
  <si>
    <t>原住民</t>
  </si>
  <si>
    <t>外籍配偶子女</t>
  </si>
  <si>
    <t>合計</t>
  </si>
  <si>
    <t>金湖公辦民營托嬰中心</t>
  </si>
  <si>
    <t>金城公辦民營托嬰中心</t>
  </si>
  <si>
    <t>東沙社區公共托育家園</t>
  </si>
  <si>
    <t>后頭社區公共托育家園</t>
  </si>
  <si>
    <t>私立羅伊頓托嬰中心</t>
  </si>
  <si>
    <t>金門縣政府(社會局)</t>
  </si>
  <si>
    <t>半　年　報</t>
  </si>
  <si>
    <t>每半年終了後20日內編送</t>
  </si>
  <si>
    <t>10730-06-01-2</t>
  </si>
  <si>
    <t>金門縣托嬰中心所數及收托人數</t>
  </si>
  <si>
    <t>中華民國111年上半年 ( 1月至6月 )</t>
  </si>
  <si>
    <t>依據本府所轄立案托嬰中心所報資料彙編。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</si>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</sst>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187" fontId="3" fillId="0" borderId="10" xfId="0" applyNumberFormat="1" applyFont="1" applyBorder="1" applyAlignment="1">
      <alignment horizontal="right" vertical="center" wrapText="1"/>
    </xf>
    <xf numFmtId="187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187" fontId="3" fillId="0" borderId="11" xfId="0" applyNumberFormat="1" applyFont="1" applyBorder="1" applyAlignment="1">
      <alignment horizontal="right" vertical="center" wrapText="1"/>
    </xf>
    <xf numFmtId="187" fontId="3" fillId="0" borderId="11" xfId="0" applyNumberFormat="1" applyFont="1" applyBorder="1" applyAlignment="1">
      <alignment horizontal="right" vertical="center"/>
    </xf>
    <xf numFmtId="187" fontId="0" fillId="0" borderId="12" xfId="0" applyNumberFormat="1" applyBorder="1" applyAlignment="1">
      <alignment horizontal="right" vertical="center"/>
    </xf>
    <xf numFmtId="187" fontId="0" fillId="0" borderId="13" xfId="0" applyNumberFormat="1" applyBorder="1" applyAlignment="1">
      <alignment horizontal="right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right" vertical="center" wrapText="1"/>
    </xf>
    <xf numFmtId="0" fontId="1" fillId="0" borderId="20" xfId="0" applyNumberFormat="1" applyFont="1" applyBorder="1" applyAlignment="1">
      <alignment horizontal="right" vertical="center" wrapText="1"/>
    </xf>
    <xf numFmtId="0" fontId="1" fillId="0" borderId="2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88" fontId="29" fillId="0" borderId="37" xfId="0" applyNumberFormat="1" applyFont="1" applyBorder="1" applyAlignment="1">
      <alignment horizontal="right" vertical="center" wrapText="1"/>
    </xf>
    <xf numFmtId="188" fontId="29" fillId="0" borderId="18" xfId="0" applyNumberFormat="1" applyFont="1" applyBorder="1" applyAlignment="1">
      <alignment horizontal="right" vertical="center" wrapText="1"/>
    </xf>
    <xf numFmtId="188" fontId="29" fillId="0" borderId="38" xfId="0" applyNumberFormat="1" applyFont="1" applyBorder="1" applyAlignment="1">
      <alignment horizontal="right" vertical="center" wrapText="1"/>
    </xf>
    <xf numFmtId="189" fontId="29" fillId="0" borderId="33" xfId="0" applyNumberFormat="1" applyFont="1" applyBorder="1" applyAlignment="1">
      <alignment horizontal="right" vertical="center" wrapText="1"/>
    </xf>
    <xf numFmtId="189" fontId="29" fillId="0" borderId="19" xfId="0" applyNumberFormat="1" applyFont="1" applyBorder="1" applyAlignment="1">
      <alignment horizontal="right" vertical="center" wrapText="1"/>
    </xf>
    <xf numFmtId="189" fontId="29" fillId="0" borderId="39" xfId="0" applyNumberFormat="1" applyFont="1" applyBorder="1" applyAlignment="1">
      <alignment horizontal="right" vertical="center" wrapText="1"/>
    </xf>
    <xf numFmtId="188" fontId="29" fillId="0" borderId="33" xfId="0" applyNumberFormat="1" applyFont="1" applyBorder="1" applyAlignment="1">
      <alignment horizontal="right" vertical="center" wrapText="1"/>
    </xf>
    <xf numFmtId="188" fontId="29" fillId="0" borderId="19" xfId="0" applyNumberFormat="1" applyFont="1" applyBorder="1" applyAlignment="1">
      <alignment horizontal="right" vertical="center" wrapText="1"/>
    </xf>
    <xf numFmtId="188" fontId="29" fillId="0" borderId="39" xfId="0" applyNumberFormat="1" applyFont="1" applyBorder="1" applyAlignment="1">
      <alignment horizontal="right" vertical="center" wrapText="1"/>
    </xf>
    <xf numFmtId="188" fontId="29" fillId="0" borderId="32" xfId="0" applyNumberFormat="1" applyFont="1" applyBorder="1" applyAlignment="1">
      <alignment horizontal="right" vertical="center" wrapText="1"/>
    </xf>
    <xf numFmtId="188" fontId="29" fillId="0" borderId="10" xfId="0" applyNumberFormat="1" applyFont="1" applyBorder="1" applyAlignment="1">
      <alignment horizontal="right" vertical="center" wrapText="1"/>
    </xf>
    <xf numFmtId="188" fontId="29" fillId="0" borderId="32" xfId="0" applyNumberFormat="1" applyFont="1" applyBorder="1" applyAlignment="1">
      <alignment horizontal="right" vertical="center"/>
    </xf>
    <xf numFmtId="188" fontId="29" fillId="0" borderId="10" xfId="0" applyNumberFormat="1" applyFont="1" applyBorder="1" applyAlignment="1">
      <alignment horizontal="right" vertical="center"/>
    </xf>
    <xf numFmtId="188" fontId="29" fillId="0" borderId="36" xfId="0" applyNumberFormat="1" applyFont="1" applyBorder="1" applyAlignment="1">
      <alignment horizontal="right" vertical="center"/>
    </xf>
    <xf numFmtId="188" fontId="29" fillId="0" borderId="12" xfId="0" applyNumberFormat="1" applyFont="1" applyBorder="1" applyAlignment="1">
      <alignment horizontal="right" vertical="center"/>
    </xf>
    <xf numFmtId="189" fontId="29" fillId="0" borderId="10" xfId="0" applyNumberFormat="1" applyFont="1" applyBorder="1" applyAlignment="1">
      <alignment horizontal="right" vertical="center" wrapText="1"/>
    </xf>
    <xf numFmtId="189" fontId="29" fillId="0" borderId="12" xfId="0" applyNumberFormat="1" applyFont="1" applyBorder="1" applyAlignment="1">
      <alignment horizontal="right" vertical="center"/>
    </xf>
    <xf numFmtId="189" fontId="29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8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77800" y="8591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877800" y="2419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14</xdr:col>
      <xdr:colOff>571500</xdr:colOff>
      <xdr:row>5</xdr:row>
      <xdr:rowOff>57150</xdr:rowOff>
    </xdr:from>
    <xdr:ext cx="2724150" cy="266700"/>
    <xdr:sp>
      <xdr:nvSpPr>
        <xdr:cNvPr id="3" name="報表類別"/>
        <xdr:cNvSpPr>
          <a:spLocks/>
        </xdr:cNvSpPr>
      </xdr:nvSpPr>
      <xdr:spPr>
        <a:xfrm>
          <a:off x="10706100" y="971550"/>
          <a:ext cx="2724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單位：所、人</a:t>
          </a:r>
        </a:p>
      </xdr:txBody>
    </xdr:sp>
    <xdr:clientData/>
  </xdr:oneCellAnchor>
  <xdr:oneCellAnchor>
    <xdr:from>
      <xdr:col>0</xdr:col>
      <xdr:colOff>0</xdr:colOff>
      <xdr:row>2</xdr:row>
      <xdr:rowOff>19050</xdr:rowOff>
    </xdr:from>
    <xdr:ext cx="923925" cy="238125"/>
    <xdr:sp textlink="B1">
      <xdr:nvSpPr>
        <xdr:cNvPr id="4" name="報表類別"/>
        <xdr:cNvSpPr>
          <a:spLocks/>
        </xdr:cNvSpPr>
      </xdr:nvSpPr>
      <xdr:spPr>
        <a:xfrm>
          <a:off x="0" y="1905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23925" cy="257175"/>
    <xdr:sp textlink="D1">
      <xdr:nvSpPr>
        <xdr:cNvPr id="5" name="報表週期"/>
        <xdr:cNvSpPr>
          <a:spLocks/>
        </xdr:cNvSpPr>
      </xdr:nvSpPr>
      <xdr:spPr>
        <a:xfrm>
          <a:off x="0" y="257175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</xdr:col>
      <xdr:colOff>942975</xdr:colOff>
      <xdr:row>3</xdr:row>
      <xdr:rowOff>19050</xdr:rowOff>
    </xdr:from>
    <xdr:ext cx="2457450" cy="276225"/>
    <xdr:sp textlink="E1">
      <xdr:nvSpPr>
        <xdr:cNvPr id="6" name="報表類別"/>
        <xdr:cNvSpPr>
          <a:spLocks/>
        </xdr:cNvSpPr>
      </xdr:nvSpPr>
      <xdr:spPr>
        <a:xfrm>
          <a:off x="942975" y="247650"/>
          <a:ext cx="24574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581025</xdr:colOff>
      <xdr:row>2</xdr:row>
      <xdr:rowOff>19050</xdr:rowOff>
    </xdr:from>
    <xdr:ext cx="742950" cy="238125"/>
    <xdr:sp>
      <xdr:nvSpPr>
        <xdr:cNvPr id="7" name="編製機關"/>
        <xdr:cNvSpPr>
          <a:spLocks/>
        </xdr:cNvSpPr>
      </xdr:nvSpPr>
      <xdr:spPr>
        <a:xfrm>
          <a:off x="10715625" y="1905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581025</xdr:colOff>
      <xdr:row>3</xdr:row>
      <xdr:rowOff>28575</xdr:rowOff>
    </xdr:from>
    <xdr:ext cx="742950" cy="257175"/>
    <xdr:sp>
      <xdr:nvSpPr>
        <xdr:cNvPr id="8" name="表號"/>
        <xdr:cNvSpPr>
          <a:spLocks/>
        </xdr:cNvSpPr>
      </xdr:nvSpPr>
      <xdr:spPr>
        <a:xfrm>
          <a:off x="10715625" y="257175"/>
          <a:ext cx="7429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638175</xdr:colOff>
      <xdr:row>2</xdr:row>
      <xdr:rowOff>19050</xdr:rowOff>
    </xdr:from>
    <xdr:ext cx="2000250" cy="238125"/>
    <xdr:sp textlink="C1">
      <xdr:nvSpPr>
        <xdr:cNvPr id="9" name="報表類別"/>
        <xdr:cNvSpPr>
          <a:spLocks/>
        </xdr:cNvSpPr>
      </xdr:nvSpPr>
      <xdr:spPr>
        <a:xfrm>
          <a:off x="11458575" y="1905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638175</xdr:colOff>
      <xdr:row>3</xdr:row>
      <xdr:rowOff>28575</xdr:rowOff>
    </xdr:from>
    <xdr:ext cx="2000250" cy="257175"/>
    <xdr:sp textlink="F1">
      <xdr:nvSpPr>
        <xdr:cNvPr id="10" name="報表類別"/>
        <xdr:cNvSpPr>
          <a:spLocks/>
        </xdr:cNvSpPr>
      </xdr:nvSpPr>
      <xdr:spPr>
        <a:xfrm>
          <a:off x="11458575" y="257175"/>
          <a:ext cx="20002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10730-06-01-2</a:t>
          </a:r>
        </a:p>
      </xdr:txBody>
    </xdr:sp>
    <xdr:clientData/>
  </xdr:oneCellAnchor>
  <xdr:oneCellAnchor>
    <xdr:from>
      <xdr:col>1</xdr:col>
      <xdr:colOff>885825</xdr:colOff>
      <xdr:row>4</xdr:row>
      <xdr:rowOff>57150</xdr:rowOff>
    </xdr:from>
    <xdr:ext cx="10972800" cy="0"/>
    <xdr:sp>
      <xdr:nvSpPr>
        <xdr:cNvPr id="11" name="Line 64"/>
        <xdr:cNvSpPr>
          <a:spLocks/>
        </xdr:cNvSpPr>
      </xdr:nvSpPr>
      <xdr:spPr>
        <a:xfrm>
          <a:off x="885825" y="514350"/>
          <a:ext cx="10972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85" zoomScaleNormal="85" zoomScalePageLayoutView="0" workbookViewId="0" topLeftCell="B3">
      <selection activeCell="A1" sqref="A1"/>
    </sheetView>
  </sheetViews>
  <sheetFormatPr defaultColWidth="9.33203125" defaultRowHeight="12"/>
  <cols>
    <col min="1" max="1" width="9.33203125" style="0" hidden="1" customWidth="1"/>
    <col min="2" max="2" width="26.33203125" style="3" customWidth="1"/>
    <col min="3" max="3" width="19" style="3" customWidth="1"/>
    <col min="4" max="19" width="12" style="0" customWidth="1"/>
  </cols>
  <sheetData>
    <row r="1" spans="2:19" s="5" customFormat="1" ht="31.5" customHeight="1" hidden="1">
      <c r="B1" s="6" t="s">
        <v>32</v>
      </c>
      <c r="C1" s="6" t="s">
        <v>25</v>
      </c>
      <c r="D1" s="5" t="s">
        <v>26</v>
      </c>
      <c r="E1" s="5" t="s">
        <v>27</v>
      </c>
      <c r="F1" s="75" t="s">
        <v>28</v>
      </c>
      <c r="G1" s="76" t="s">
        <v>29</v>
      </c>
      <c r="H1" s="5" t="s">
        <v>30</v>
      </c>
      <c r="S1" s="7"/>
    </row>
    <row r="2" spans="2:19" s="5" customFormat="1" ht="28.5" customHeight="1" hidden="1">
      <c r="B2" s="6" t="s">
        <v>31</v>
      </c>
      <c r="C2" s="6" t="s">
        <v>14</v>
      </c>
      <c r="D2" s="5" t="s">
        <v>15</v>
      </c>
      <c r="S2" s="7"/>
    </row>
    <row r="3" spans="2:19" s="3" customFormat="1" ht="18" customHeight="1">
      <c r="B3" s="8"/>
      <c r="C3" s="8"/>
      <c r="D3" s="4"/>
      <c r="E3" s="4"/>
      <c r="F3" s="4"/>
      <c r="G3" s="37"/>
      <c r="H3" s="37"/>
      <c r="I3" s="38"/>
      <c r="J3" s="38"/>
      <c r="K3" s="38"/>
      <c r="L3" s="4"/>
      <c r="M3" s="4"/>
      <c r="N3" s="4"/>
      <c r="O3" s="4"/>
      <c r="P3" s="4"/>
      <c r="Q3" s="4"/>
      <c r="R3" s="4"/>
      <c r="S3" s="4"/>
    </row>
    <row r="4" spans="2:19" s="3" customFormat="1" ht="18" customHeight="1">
      <c r="B4" s="39"/>
      <c r="C4" s="40"/>
      <c r="D4" s="40"/>
      <c r="E4" s="40"/>
      <c r="F4" s="40"/>
      <c r="G4" s="38"/>
      <c r="H4" s="38"/>
      <c r="I4" s="38"/>
      <c r="J4" s="38"/>
      <c r="K4" s="38"/>
      <c r="L4" s="4"/>
      <c r="M4" s="4"/>
      <c r="N4" s="4"/>
      <c r="O4" s="4"/>
      <c r="P4" s="4"/>
      <c r="Q4" s="4"/>
      <c r="R4" s="4"/>
      <c r="S4" s="4"/>
    </row>
    <row r="5" spans="2:19" ht="36" customHeight="1">
      <c r="B5" s="41" t="str">
        <f>G1</f>
        <v>金門縣托嬰中心所數及收托人數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2:19" ht="24" customHeight="1" thickBot="1">
      <c r="B6" s="42" t="str">
        <f>H1</f>
        <v>中華民國111年上半年 ( 1月至6月 )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2:19" s="1" customFormat="1" ht="19.5" customHeight="1">
      <c r="B7" s="43" t="s">
        <v>1</v>
      </c>
      <c r="C7" s="44"/>
      <c r="D7" s="48" t="s">
        <v>2</v>
      </c>
      <c r="E7" s="49"/>
      <c r="F7" s="49"/>
      <c r="G7" s="49"/>
      <c r="H7" s="50" t="s">
        <v>13</v>
      </c>
      <c r="I7" s="49" t="s">
        <v>12</v>
      </c>
      <c r="J7" s="49"/>
      <c r="K7" s="49"/>
      <c r="L7" s="49"/>
      <c r="M7" s="49"/>
      <c r="N7" s="49"/>
      <c r="O7" s="49"/>
      <c r="P7" s="49"/>
      <c r="Q7" s="49"/>
      <c r="R7" s="49"/>
      <c r="S7" s="55"/>
    </row>
    <row r="8" spans="2:19" s="1" customFormat="1" ht="19.5" customHeight="1">
      <c r="B8" s="39"/>
      <c r="C8" s="45"/>
      <c r="D8" s="53" t="s">
        <v>3</v>
      </c>
      <c r="E8" s="30" t="s">
        <v>4</v>
      </c>
      <c r="F8" s="30" t="s">
        <v>5</v>
      </c>
      <c r="G8" s="30" t="s">
        <v>6</v>
      </c>
      <c r="H8" s="51"/>
      <c r="I8" s="30" t="s">
        <v>3</v>
      </c>
      <c r="J8" s="30"/>
      <c r="K8" s="30"/>
      <c r="L8" s="30" t="s">
        <v>7</v>
      </c>
      <c r="M8" s="30"/>
      <c r="N8" s="30"/>
      <c r="O8" s="30"/>
      <c r="P8" s="30" t="s">
        <v>0</v>
      </c>
      <c r="Q8" s="30"/>
      <c r="R8" s="30"/>
      <c r="S8" s="31"/>
    </row>
    <row r="9" spans="2:19" s="1" customFormat="1" ht="37.5" customHeight="1" thickBot="1">
      <c r="B9" s="46"/>
      <c r="C9" s="47"/>
      <c r="D9" s="54"/>
      <c r="E9" s="34"/>
      <c r="F9" s="34"/>
      <c r="G9" s="34"/>
      <c r="H9" s="52"/>
      <c r="I9" s="25" t="s">
        <v>8</v>
      </c>
      <c r="J9" s="25" t="s">
        <v>7</v>
      </c>
      <c r="K9" s="25" t="s">
        <v>0</v>
      </c>
      <c r="L9" s="25" t="s">
        <v>8</v>
      </c>
      <c r="M9" s="25" t="s">
        <v>9</v>
      </c>
      <c r="N9" s="25" t="s">
        <v>10</v>
      </c>
      <c r="O9" s="25" t="s">
        <v>11</v>
      </c>
      <c r="P9" s="25" t="s">
        <v>8</v>
      </c>
      <c r="Q9" s="25" t="s">
        <v>9</v>
      </c>
      <c r="R9" s="25" t="s">
        <v>10</v>
      </c>
      <c r="S9" s="26" t="s">
        <v>11</v>
      </c>
    </row>
    <row r="10" spans="1:19" s="2" customFormat="1" ht="18" customHeight="1">
      <c r="A10" s="27"/>
      <c r="B10" s="32" t="str">
        <f>IF(A10&gt;0,A10,"總計")</f>
        <v>總計</v>
      </c>
      <c r="C10" s="16" t="s">
        <v>19</v>
      </c>
      <c r="D10" s="56">
        <v>5</v>
      </c>
      <c r="E10" s="59">
        <v>0</v>
      </c>
      <c r="F10" s="62">
        <v>1</v>
      </c>
      <c r="G10" s="62">
        <v>4</v>
      </c>
      <c r="H10" s="62">
        <v>228</v>
      </c>
      <c r="I10" s="65">
        <v>219</v>
      </c>
      <c r="J10" s="65">
        <v>110</v>
      </c>
      <c r="K10" s="65">
        <v>109</v>
      </c>
      <c r="L10" s="65">
        <v>110</v>
      </c>
      <c r="M10" s="65">
        <v>22</v>
      </c>
      <c r="N10" s="65">
        <v>48</v>
      </c>
      <c r="O10" s="65">
        <v>40</v>
      </c>
      <c r="P10" s="65">
        <v>109</v>
      </c>
      <c r="Q10" s="65">
        <v>16</v>
      </c>
      <c r="R10" s="67">
        <v>46</v>
      </c>
      <c r="S10" s="69">
        <v>47</v>
      </c>
    </row>
    <row r="11" spans="1:19" s="2" customFormat="1" ht="18" customHeight="1">
      <c r="A11" s="74" t="s">
        <v>20</v>
      </c>
      <c r="B11" s="29"/>
      <c r="C11" s="17" t="s">
        <v>16</v>
      </c>
      <c r="D11" s="57"/>
      <c r="E11" s="60"/>
      <c r="F11" s="63"/>
      <c r="G11" s="63"/>
      <c r="H11" s="63"/>
      <c r="I11" s="66">
        <v>215</v>
      </c>
      <c r="J11" s="66">
        <v>108</v>
      </c>
      <c r="K11" s="66">
        <v>107</v>
      </c>
      <c r="L11" s="66">
        <v>108</v>
      </c>
      <c r="M11" s="66">
        <v>21</v>
      </c>
      <c r="N11" s="66">
        <v>48</v>
      </c>
      <c r="O11" s="66">
        <v>39</v>
      </c>
      <c r="P11" s="66">
        <v>107</v>
      </c>
      <c r="Q11" s="66">
        <v>16</v>
      </c>
      <c r="R11" s="68">
        <v>45</v>
      </c>
      <c r="S11" s="70">
        <v>46</v>
      </c>
    </row>
    <row r="12" spans="1:19" s="2" customFormat="1" ht="18" customHeight="1">
      <c r="A12" s="74" t="s">
        <v>21</v>
      </c>
      <c r="B12" s="29"/>
      <c r="C12" s="17" t="s">
        <v>17</v>
      </c>
      <c r="D12" s="57"/>
      <c r="E12" s="60"/>
      <c r="F12" s="63"/>
      <c r="G12" s="63"/>
      <c r="H12" s="63"/>
      <c r="I12" s="66">
        <v>3</v>
      </c>
      <c r="J12" s="66">
        <v>2</v>
      </c>
      <c r="K12" s="66">
        <v>1</v>
      </c>
      <c r="L12" s="66">
        <v>2</v>
      </c>
      <c r="M12" s="66">
        <v>1</v>
      </c>
      <c r="N12" s="71">
        <v>0</v>
      </c>
      <c r="O12" s="66">
        <v>1</v>
      </c>
      <c r="P12" s="66">
        <v>1</v>
      </c>
      <c r="Q12" s="71">
        <v>0</v>
      </c>
      <c r="R12" s="68">
        <v>1</v>
      </c>
      <c r="S12" s="72">
        <v>0</v>
      </c>
    </row>
    <row r="13" spans="1:19" s="2" customFormat="1" ht="18" customHeight="1">
      <c r="A13" s="74" t="s">
        <v>22</v>
      </c>
      <c r="B13" s="33"/>
      <c r="C13" s="17" t="s">
        <v>18</v>
      </c>
      <c r="D13" s="58"/>
      <c r="E13" s="61"/>
      <c r="F13" s="64"/>
      <c r="G13" s="64"/>
      <c r="H13" s="64"/>
      <c r="I13" s="66">
        <v>1</v>
      </c>
      <c r="J13" s="71">
        <v>0</v>
      </c>
      <c r="K13" s="66">
        <v>1</v>
      </c>
      <c r="L13" s="71">
        <v>0</v>
      </c>
      <c r="M13" s="71">
        <v>0</v>
      </c>
      <c r="N13" s="71">
        <v>0</v>
      </c>
      <c r="O13" s="71">
        <v>0</v>
      </c>
      <c r="P13" s="66">
        <v>1</v>
      </c>
      <c r="Q13" s="71">
        <v>0</v>
      </c>
      <c r="R13" s="73">
        <v>0</v>
      </c>
      <c r="S13" s="70">
        <v>1</v>
      </c>
    </row>
    <row r="14" spans="1:19" s="2" customFormat="1" ht="18" customHeight="1">
      <c r="A14" s="74" t="s">
        <v>23</v>
      </c>
      <c r="B14" s="29" t="str">
        <f>IF(A11&gt;0,A11,"")</f>
        <v>金湖公辦民營托嬰中心</v>
      </c>
      <c r="C14" s="17" t="s">
        <v>19</v>
      </c>
      <c r="D14" s="57">
        <v>1</v>
      </c>
      <c r="E14" s="60">
        <v>0</v>
      </c>
      <c r="F14" s="60">
        <v>0</v>
      </c>
      <c r="G14" s="63">
        <v>1</v>
      </c>
      <c r="H14" s="63">
        <v>79</v>
      </c>
      <c r="I14" s="66">
        <v>77</v>
      </c>
      <c r="J14" s="66">
        <v>32</v>
      </c>
      <c r="K14" s="66">
        <v>45</v>
      </c>
      <c r="L14" s="66">
        <v>32</v>
      </c>
      <c r="M14" s="66">
        <v>7</v>
      </c>
      <c r="N14" s="66">
        <v>14</v>
      </c>
      <c r="O14" s="66">
        <v>11</v>
      </c>
      <c r="P14" s="66">
        <v>45</v>
      </c>
      <c r="Q14" s="66">
        <v>5</v>
      </c>
      <c r="R14" s="68">
        <v>17</v>
      </c>
      <c r="S14" s="70">
        <v>23</v>
      </c>
    </row>
    <row r="15" spans="1:19" s="2" customFormat="1" ht="18" customHeight="1">
      <c r="A15" s="74" t="s">
        <v>24</v>
      </c>
      <c r="B15" s="29"/>
      <c r="C15" s="17" t="s">
        <v>16</v>
      </c>
      <c r="D15" s="57"/>
      <c r="E15" s="60"/>
      <c r="F15" s="63"/>
      <c r="G15" s="63"/>
      <c r="H15" s="63"/>
      <c r="I15" s="66">
        <v>76</v>
      </c>
      <c r="J15" s="66">
        <v>31</v>
      </c>
      <c r="K15" s="66">
        <v>45</v>
      </c>
      <c r="L15" s="66">
        <v>31</v>
      </c>
      <c r="M15" s="66">
        <v>6</v>
      </c>
      <c r="N15" s="66">
        <v>14</v>
      </c>
      <c r="O15" s="66">
        <v>11</v>
      </c>
      <c r="P15" s="66">
        <v>45</v>
      </c>
      <c r="Q15" s="66">
        <v>5</v>
      </c>
      <c r="R15" s="68">
        <v>17</v>
      </c>
      <c r="S15" s="70">
        <v>23</v>
      </c>
    </row>
    <row r="16" spans="1:19" s="2" customFormat="1" ht="18" customHeight="1">
      <c r="A16" s="27"/>
      <c r="B16" s="29"/>
      <c r="C16" s="17" t="s">
        <v>17</v>
      </c>
      <c r="D16" s="57"/>
      <c r="E16" s="60"/>
      <c r="F16" s="63"/>
      <c r="G16" s="63"/>
      <c r="H16" s="63"/>
      <c r="I16" s="66">
        <v>1</v>
      </c>
      <c r="J16" s="66">
        <v>1</v>
      </c>
      <c r="K16" s="71">
        <v>0</v>
      </c>
      <c r="L16" s="66">
        <v>1</v>
      </c>
      <c r="M16" s="66">
        <v>1</v>
      </c>
      <c r="N16" s="71">
        <v>0</v>
      </c>
      <c r="O16" s="71">
        <v>0</v>
      </c>
      <c r="P16" s="71">
        <v>0</v>
      </c>
      <c r="Q16" s="71">
        <v>0</v>
      </c>
      <c r="R16" s="73">
        <v>0</v>
      </c>
      <c r="S16" s="72">
        <v>0</v>
      </c>
    </row>
    <row r="17" spans="1:19" s="2" customFormat="1" ht="18" customHeight="1">
      <c r="A17" s="27"/>
      <c r="B17" s="29"/>
      <c r="C17" s="17" t="s">
        <v>18</v>
      </c>
      <c r="D17" s="58"/>
      <c r="E17" s="61"/>
      <c r="F17" s="64"/>
      <c r="G17" s="64"/>
      <c r="H17" s="64"/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3">
        <v>0</v>
      </c>
      <c r="S17" s="72">
        <v>0</v>
      </c>
    </row>
    <row r="18" spans="1:19" s="2" customFormat="1" ht="18" customHeight="1">
      <c r="A18" s="27"/>
      <c r="B18" s="29" t="str">
        <f>IF(A12&gt;0,A12,"")</f>
        <v>金城公辦民營托嬰中心</v>
      </c>
      <c r="C18" s="17" t="s">
        <v>19</v>
      </c>
      <c r="D18" s="57">
        <v>1</v>
      </c>
      <c r="E18" s="60">
        <v>0</v>
      </c>
      <c r="F18" s="60">
        <v>0</v>
      </c>
      <c r="G18" s="63">
        <v>1</v>
      </c>
      <c r="H18" s="63">
        <v>25</v>
      </c>
      <c r="I18" s="66">
        <v>25</v>
      </c>
      <c r="J18" s="66">
        <v>14</v>
      </c>
      <c r="K18" s="66">
        <v>11</v>
      </c>
      <c r="L18" s="66">
        <v>14</v>
      </c>
      <c r="M18" s="66">
        <v>1</v>
      </c>
      <c r="N18" s="66">
        <v>7</v>
      </c>
      <c r="O18" s="66">
        <v>6</v>
      </c>
      <c r="P18" s="66">
        <v>11</v>
      </c>
      <c r="Q18" s="66">
        <v>3</v>
      </c>
      <c r="R18" s="68">
        <v>5</v>
      </c>
      <c r="S18" s="70">
        <v>3</v>
      </c>
    </row>
    <row r="19" spans="1:19" s="2" customFormat="1" ht="18" customHeight="1">
      <c r="A19" s="27"/>
      <c r="B19" s="29"/>
      <c r="C19" s="17" t="s">
        <v>16</v>
      </c>
      <c r="D19" s="57"/>
      <c r="E19" s="60"/>
      <c r="F19" s="63"/>
      <c r="G19" s="63"/>
      <c r="H19" s="63"/>
      <c r="I19" s="66">
        <v>24</v>
      </c>
      <c r="J19" s="66">
        <v>14</v>
      </c>
      <c r="K19" s="66">
        <v>10</v>
      </c>
      <c r="L19" s="66">
        <v>14</v>
      </c>
      <c r="M19" s="66">
        <v>1</v>
      </c>
      <c r="N19" s="66">
        <v>7</v>
      </c>
      <c r="O19" s="66">
        <v>6</v>
      </c>
      <c r="P19" s="66">
        <v>10</v>
      </c>
      <c r="Q19" s="66">
        <v>3</v>
      </c>
      <c r="R19" s="68">
        <v>4</v>
      </c>
      <c r="S19" s="70">
        <v>3</v>
      </c>
    </row>
    <row r="20" spans="1:19" s="2" customFormat="1" ht="18" customHeight="1">
      <c r="A20" s="27"/>
      <c r="B20" s="29"/>
      <c r="C20" s="17" t="s">
        <v>17</v>
      </c>
      <c r="D20" s="57"/>
      <c r="E20" s="60"/>
      <c r="F20" s="63"/>
      <c r="G20" s="63"/>
      <c r="H20" s="63"/>
      <c r="I20" s="66">
        <v>1</v>
      </c>
      <c r="J20" s="71">
        <v>0</v>
      </c>
      <c r="K20" s="66">
        <v>1</v>
      </c>
      <c r="L20" s="71">
        <v>0</v>
      </c>
      <c r="M20" s="71">
        <v>0</v>
      </c>
      <c r="N20" s="71">
        <v>0</v>
      </c>
      <c r="O20" s="71">
        <v>0</v>
      </c>
      <c r="P20" s="66">
        <v>1</v>
      </c>
      <c r="Q20" s="71">
        <v>0</v>
      </c>
      <c r="R20" s="68">
        <v>1</v>
      </c>
      <c r="S20" s="72">
        <v>0</v>
      </c>
    </row>
    <row r="21" spans="1:19" s="2" customFormat="1" ht="18" customHeight="1">
      <c r="A21" s="27"/>
      <c r="B21" s="29"/>
      <c r="C21" s="17" t="s">
        <v>18</v>
      </c>
      <c r="D21" s="58"/>
      <c r="E21" s="61"/>
      <c r="F21" s="64"/>
      <c r="G21" s="64"/>
      <c r="H21" s="64"/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3">
        <v>0</v>
      </c>
      <c r="S21" s="72">
        <v>0</v>
      </c>
    </row>
    <row r="22" spans="1:19" s="2" customFormat="1" ht="18" customHeight="1">
      <c r="A22" s="27"/>
      <c r="B22" s="29" t="str">
        <f>IF(A13&gt;0,A13,"")</f>
        <v>東沙社區公共托育家園</v>
      </c>
      <c r="C22" s="17" t="s">
        <v>19</v>
      </c>
      <c r="D22" s="57">
        <v>1</v>
      </c>
      <c r="E22" s="60">
        <v>0</v>
      </c>
      <c r="F22" s="60">
        <v>0</v>
      </c>
      <c r="G22" s="63">
        <v>1</v>
      </c>
      <c r="H22" s="63">
        <v>12</v>
      </c>
      <c r="I22" s="66">
        <v>12</v>
      </c>
      <c r="J22" s="66">
        <v>5</v>
      </c>
      <c r="K22" s="66">
        <v>7</v>
      </c>
      <c r="L22" s="66">
        <v>5</v>
      </c>
      <c r="M22" s="66">
        <v>1</v>
      </c>
      <c r="N22" s="66">
        <v>2</v>
      </c>
      <c r="O22" s="66">
        <v>2</v>
      </c>
      <c r="P22" s="66">
        <v>7</v>
      </c>
      <c r="Q22" s="71">
        <v>0</v>
      </c>
      <c r="R22" s="68">
        <v>6</v>
      </c>
      <c r="S22" s="70">
        <v>1</v>
      </c>
    </row>
    <row r="23" spans="1:19" s="2" customFormat="1" ht="18" customHeight="1">
      <c r="A23" s="27"/>
      <c r="B23" s="29"/>
      <c r="C23" s="17" t="s">
        <v>16</v>
      </c>
      <c r="D23" s="57"/>
      <c r="E23" s="60"/>
      <c r="F23" s="63"/>
      <c r="G23" s="63"/>
      <c r="H23" s="63"/>
      <c r="I23" s="66">
        <v>11</v>
      </c>
      <c r="J23" s="66">
        <v>5</v>
      </c>
      <c r="K23" s="66">
        <v>6</v>
      </c>
      <c r="L23" s="66">
        <v>5</v>
      </c>
      <c r="M23" s="66">
        <v>1</v>
      </c>
      <c r="N23" s="66">
        <v>2</v>
      </c>
      <c r="O23" s="66">
        <v>2</v>
      </c>
      <c r="P23" s="66">
        <v>6</v>
      </c>
      <c r="Q23" s="71">
        <v>0</v>
      </c>
      <c r="R23" s="68">
        <v>6</v>
      </c>
      <c r="S23" s="72">
        <v>0</v>
      </c>
    </row>
    <row r="24" spans="1:19" s="2" customFormat="1" ht="18" customHeight="1">
      <c r="A24" s="27"/>
      <c r="B24" s="29"/>
      <c r="C24" s="17" t="s">
        <v>17</v>
      </c>
      <c r="D24" s="57"/>
      <c r="E24" s="60"/>
      <c r="F24" s="63"/>
      <c r="G24" s="63"/>
      <c r="H24" s="63"/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3">
        <v>0</v>
      </c>
      <c r="S24" s="72">
        <v>0</v>
      </c>
    </row>
    <row r="25" spans="1:19" s="2" customFormat="1" ht="18" customHeight="1">
      <c r="A25" s="27"/>
      <c r="B25" s="29"/>
      <c r="C25" s="17" t="s">
        <v>18</v>
      </c>
      <c r="D25" s="58"/>
      <c r="E25" s="61"/>
      <c r="F25" s="64"/>
      <c r="G25" s="64"/>
      <c r="H25" s="64"/>
      <c r="I25" s="66">
        <v>1</v>
      </c>
      <c r="J25" s="71">
        <v>0</v>
      </c>
      <c r="K25" s="66">
        <v>1</v>
      </c>
      <c r="L25" s="71">
        <v>0</v>
      </c>
      <c r="M25" s="71">
        <v>0</v>
      </c>
      <c r="N25" s="71">
        <v>0</v>
      </c>
      <c r="O25" s="71">
        <v>0</v>
      </c>
      <c r="P25" s="66">
        <v>1</v>
      </c>
      <c r="Q25" s="71">
        <v>0</v>
      </c>
      <c r="R25" s="73">
        <v>0</v>
      </c>
      <c r="S25" s="70">
        <v>1</v>
      </c>
    </row>
    <row r="26" spans="1:19" s="2" customFormat="1" ht="18" customHeight="1">
      <c r="A26" s="27"/>
      <c r="B26" s="29" t="str">
        <f>IF(A14&gt;0,A14,"")</f>
        <v>后頭社區公共托育家園</v>
      </c>
      <c r="C26" s="17" t="s">
        <v>19</v>
      </c>
      <c r="D26" s="57">
        <v>1</v>
      </c>
      <c r="E26" s="60">
        <v>0</v>
      </c>
      <c r="F26" s="60">
        <v>0</v>
      </c>
      <c r="G26" s="63">
        <v>1</v>
      </c>
      <c r="H26" s="63">
        <v>12</v>
      </c>
      <c r="I26" s="66">
        <v>12</v>
      </c>
      <c r="J26" s="66">
        <v>2</v>
      </c>
      <c r="K26" s="66">
        <v>10</v>
      </c>
      <c r="L26" s="66">
        <v>2</v>
      </c>
      <c r="M26" s="71">
        <v>0</v>
      </c>
      <c r="N26" s="71">
        <v>0</v>
      </c>
      <c r="O26" s="66">
        <v>2</v>
      </c>
      <c r="P26" s="66">
        <v>10</v>
      </c>
      <c r="Q26" s="66">
        <v>3</v>
      </c>
      <c r="R26" s="68">
        <v>2</v>
      </c>
      <c r="S26" s="70">
        <v>5</v>
      </c>
    </row>
    <row r="27" spans="1:19" s="2" customFormat="1" ht="18" customHeight="1">
      <c r="A27" s="27"/>
      <c r="B27" s="29"/>
      <c r="C27" s="17" t="s">
        <v>16</v>
      </c>
      <c r="D27" s="57"/>
      <c r="E27" s="60"/>
      <c r="F27" s="63"/>
      <c r="G27" s="63"/>
      <c r="H27" s="63"/>
      <c r="I27" s="66">
        <v>12</v>
      </c>
      <c r="J27" s="66">
        <v>2</v>
      </c>
      <c r="K27" s="66">
        <v>10</v>
      </c>
      <c r="L27" s="66">
        <v>2</v>
      </c>
      <c r="M27" s="71">
        <v>0</v>
      </c>
      <c r="N27" s="71">
        <v>0</v>
      </c>
      <c r="O27" s="66">
        <v>2</v>
      </c>
      <c r="P27" s="66">
        <v>10</v>
      </c>
      <c r="Q27" s="66">
        <v>3</v>
      </c>
      <c r="R27" s="68">
        <v>2</v>
      </c>
      <c r="S27" s="70">
        <v>5</v>
      </c>
    </row>
    <row r="28" spans="1:19" s="2" customFormat="1" ht="18" customHeight="1">
      <c r="A28" s="27"/>
      <c r="B28" s="29"/>
      <c r="C28" s="17" t="s">
        <v>17</v>
      </c>
      <c r="D28" s="57"/>
      <c r="E28" s="60"/>
      <c r="F28" s="63"/>
      <c r="G28" s="63"/>
      <c r="H28" s="63"/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3">
        <v>0</v>
      </c>
      <c r="S28" s="72">
        <v>0</v>
      </c>
    </row>
    <row r="29" spans="1:19" s="2" customFormat="1" ht="18" customHeight="1">
      <c r="A29" s="27"/>
      <c r="B29" s="29"/>
      <c r="C29" s="17" t="s">
        <v>18</v>
      </c>
      <c r="D29" s="58"/>
      <c r="E29" s="61"/>
      <c r="F29" s="64"/>
      <c r="G29" s="64"/>
      <c r="H29" s="64"/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</row>
    <row r="30" spans="1:19" s="2" customFormat="1" ht="18" customHeight="1">
      <c r="A30" s="27"/>
      <c r="B30" s="29" t="str">
        <f>IF(A15&gt;0,A15,"")</f>
        <v>私立羅伊頓托嬰中心</v>
      </c>
      <c r="C30" s="17" t="s">
        <v>19</v>
      </c>
      <c r="D30" s="57">
        <v>1</v>
      </c>
      <c r="E30" s="60">
        <v>0</v>
      </c>
      <c r="F30" s="63">
        <v>1</v>
      </c>
      <c r="G30" s="60">
        <v>0</v>
      </c>
      <c r="H30" s="63">
        <v>100</v>
      </c>
      <c r="I30" s="66">
        <v>93</v>
      </c>
      <c r="J30" s="66">
        <v>57</v>
      </c>
      <c r="K30" s="66">
        <v>36</v>
      </c>
      <c r="L30" s="66">
        <v>57</v>
      </c>
      <c r="M30" s="66">
        <v>13</v>
      </c>
      <c r="N30" s="66">
        <v>25</v>
      </c>
      <c r="O30" s="66">
        <v>19</v>
      </c>
      <c r="P30" s="66">
        <v>36</v>
      </c>
      <c r="Q30" s="66">
        <v>5</v>
      </c>
      <c r="R30" s="68">
        <v>16</v>
      </c>
      <c r="S30" s="70">
        <v>15</v>
      </c>
    </row>
    <row r="31" spans="1:19" s="2" customFormat="1" ht="18" customHeight="1">
      <c r="A31" s="27"/>
      <c r="B31" s="29"/>
      <c r="C31" s="17" t="s">
        <v>16</v>
      </c>
      <c r="D31" s="57"/>
      <c r="E31" s="60"/>
      <c r="F31" s="63"/>
      <c r="G31" s="63"/>
      <c r="H31" s="63"/>
      <c r="I31" s="66">
        <v>92</v>
      </c>
      <c r="J31" s="66">
        <v>56</v>
      </c>
      <c r="K31" s="66">
        <v>36</v>
      </c>
      <c r="L31" s="66">
        <v>56</v>
      </c>
      <c r="M31" s="66">
        <v>13</v>
      </c>
      <c r="N31" s="66">
        <v>25</v>
      </c>
      <c r="O31" s="66">
        <v>18</v>
      </c>
      <c r="P31" s="66">
        <v>36</v>
      </c>
      <c r="Q31" s="66">
        <v>5</v>
      </c>
      <c r="R31" s="68">
        <v>16</v>
      </c>
      <c r="S31" s="70">
        <v>15</v>
      </c>
    </row>
    <row r="32" spans="1:19" s="2" customFormat="1" ht="18" customHeight="1">
      <c r="A32" s="27"/>
      <c r="B32" s="29"/>
      <c r="C32" s="17" t="s">
        <v>17</v>
      </c>
      <c r="D32" s="57"/>
      <c r="E32" s="60"/>
      <c r="F32" s="63"/>
      <c r="G32" s="63"/>
      <c r="H32" s="63"/>
      <c r="I32" s="66">
        <v>1</v>
      </c>
      <c r="J32" s="66">
        <v>1</v>
      </c>
      <c r="K32" s="71">
        <v>0</v>
      </c>
      <c r="L32" s="66">
        <v>1</v>
      </c>
      <c r="M32" s="71">
        <v>0</v>
      </c>
      <c r="N32" s="71">
        <v>0</v>
      </c>
      <c r="O32" s="66">
        <v>1</v>
      </c>
      <c r="P32" s="71">
        <v>0</v>
      </c>
      <c r="Q32" s="71">
        <v>0</v>
      </c>
      <c r="R32" s="73">
        <v>0</v>
      </c>
      <c r="S32" s="72">
        <v>0</v>
      </c>
    </row>
    <row r="33" spans="1:19" s="2" customFormat="1" ht="18" customHeight="1">
      <c r="A33" s="27"/>
      <c r="B33" s="29"/>
      <c r="C33" s="17" t="s">
        <v>18</v>
      </c>
      <c r="D33" s="58"/>
      <c r="E33" s="61"/>
      <c r="F33" s="64"/>
      <c r="G33" s="64"/>
      <c r="H33" s="64"/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3">
        <v>0</v>
      </c>
      <c r="S33" s="72">
        <v>0</v>
      </c>
    </row>
    <row r="34" spans="1:19" s="2" customFormat="1" ht="18" customHeight="1">
      <c r="A34" s="27"/>
      <c r="B34" s="35">
        <f>IF(A16&gt;0,A16,"")</f>
      </c>
      <c r="C34" s="17"/>
      <c r="D34" s="20"/>
      <c r="E34" s="22"/>
      <c r="F34" s="22"/>
      <c r="G34" s="22"/>
      <c r="H34" s="22"/>
      <c r="I34" s="9"/>
      <c r="J34" s="9"/>
      <c r="K34" s="9"/>
      <c r="L34" s="9"/>
      <c r="M34" s="9"/>
      <c r="N34" s="9"/>
      <c r="O34" s="9"/>
      <c r="P34" s="9"/>
      <c r="Q34" s="9"/>
      <c r="R34" s="10"/>
      <c r="S34" s="14"/>
    </row>
    <row r="35" spans="1:19" s="2" customFormat="1" ht="18" customHeight="1">
      <c r="A35" s="27"/>
      <c r="B35" s="29"/>
      <c r="C35" s="17"/>
      <c r="D35" s="20"/>
      <c r="E35" s="22"/>
      <c r="F35" s="22"/>
      <c r="G35" s="22"/>
      <c r="H35" s="22"/>
      <c r="I35" s="9"/>
      <c r="J35" s="9"/>
      <c r="K35" s="9"/>
      <c r="L35" s="9"/>
      <c r="M35" s="9"/>
      <c r="N35" s="9"/>
      <c r="O35" s="9"/>
      <c r="P35" s="9"/>
      <c r="Q35" s="9"/>
      <c r="R35" s="10"/>
      <c r="S35" s="14"/>
    </row>
    <row r="36" spans="1:19" s="2" customFormat="1" ht="18" customHeight="1">
      <c r="A36" s="27"/>
      <c r="B36" s="29"/>
      <c r="C36" s="18"/>
      <c r="D36" s="20"/>
      <c r="E36" s="22"/>
      <c r="F36" s="22"/>
      <c r="G36" s="22"/>
      <c r="H36" s="22"/>
      <c r="I36" s="9"/>
      <c r="J36" s="9"/>
      <c r="K36" s="9"/>
      <c r="L36" s="9"/>
      <c r="M36" s="9"/>
      <c r="N36" s="9"/>
      <c r="O36" s="11"/>
      <c r="P36" s="9"/>
      <c r="Q36" s="9"/>
      <c r="R36" s="10"/>
      <c r="S36" s="14"/>
    </row>
    <row r="37" spans="1:19" s="2" customFormat="1" ht="18" customHeight="1" thickBot="1">
      <c r="A37" s="27"/>
      <c r="B37" s="29"/>
      <c r="C37" s="19"/>
      <c r="D37" s="23"/>
      <c r="E37" s="24"/>
      <c r="F37" s="24"/>
      <c r="G37" s="24"/>
      <c r="H37" s="24"/>
      <c r="I37" s="12"/>
      <c r="J37" s="12"/>
      <c r="K37" s="12"/>
      <c r="L37" s="12"/>
      <c r="M37" s="12"/>
      <c r="N37" s="12"/>
      <c r="O37" s="21"/>
      <c r="P37" s="12"/>
      <c r="Q37" s="12"/>
      <c r="R37" s="13"/>
      <c r="S37" s="15"/>
    </row>
    <row r="38" spans="2:19" ht="48" customHeight="1">
      <c r="B38" s="36" t="str">
        <f>IF(LEN(B2)&gt;0,"填表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2:19" ht="18" customHeight="1">
      <c r="B39" s="28" t="str">
        <f>IF(LEN(B2)&gt;0,"資料來源："&amp;B2,"")</f>
        <v>資料來源：依據本府所轄立案托嬰中心所報資料彙編。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</row>
    <row r="40" spans="2:19" ht="18" customHeight="1">
      <c r="B40" s="28" t="str">
        <f>SUBSTITUTE(IF(LEN(B2)&gt;0,"填表說明："&amp;D2,""),CHAR(10),CHAR(10)&amp;"　　　　　")</f>
        <v>填表說明：本表編製2份，於完成會核程序並經機關首長核章後，1份送主計處（室），1份自存外，應由網際網路線上傳送至衛生福利部統計處資料庫。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</sheetData>
  <sheetProtection/>
  <mergeCells count="25">
    <mergeCell ref="H7:H9"/>
    <mergeCell ref="D8:D9"/>
    <mergeCell ref="E8:E9"/>
    <mergeCell ref="I7:S7"/>
    <mergeCell ref="I8:K8"/>
    <mergeCell ref="B14:B17"/>
    <mergeCell ref="G8:G9"/>
    <mergeCell ref="B18:B21"/>
    <mergeCell ref="B38:S38"/>
    <mergeCell ref="G3:K4"/>
    <mergeCell ref="B4:F4"/>
    <mergeCell ref="B5:S5"/>
    <mergeCell ref="B6:S6"/>
    <mergeCell ref="B7:C9"/>
    <mergeCell ref="D7:G7"/>
    <mergeCell ref="B39:S39"/>
    <mergeCell ref="B40:S40"/>
    <mergeCell ref="B30:B33"/>
    <mergeCell ref="P8:S8"/>
    <mergeCell ref="B10:B13"/>
    <mergeCell ref="F8:F9"/>
    <mergeCell ref="B22:B25"/>
    <mergeCell ref="B34:B37"/>
    <mergeCell ref="L8:O8"/>
    <mergeCell ref="B26:B29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2018-02-22T08:39:41Z</cp:lastPrinted>
  <dcterms:created xsi:type="dcterms:W3CDTF">2001-02-06T07:45:53Z</dcterms:created>
  <dcterms:modified xsi:type="dcterms:W3CDTF">2022-08-03T04:02:32Z</dcterms:modified>
  <cp:category/>
  <cp:version/>
  <cp:contentType/>
  <cp:contentStatus/>
</cp:coreProperties>
</file>