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9.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1" yWindow="749" windowWidth="10621" windowHeight="7500" activeTab="0"/>
  </bookViews>
  <sheets>
    <sheet name="目錄"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 name="表31" sheetId="32" r:id="rId32"/>
    <sheet name="表32" sheetId="33" r:id="rId33"/>
    <sheet name="表33" sheetId="34" r:id="rId34"/>
    <sheet name="表34" sheetId="35" r:id="rId35"/>
    <sheet name="表35" sheetId="36" r:id="rId36"/>
    <sheet name="表36" sheetId="37" r:id="rId37"/>
    <sheet name="表37" sheetId="38" r:id="rId38"/>
    <sheet name="表38" sheetId="39" r:id="rId39"/>
    <sheet name="表39" sheetId="40" r:id="rId40"/>
    <sheet name="附表1" sheetId="41" r:id="rId41"/>
    <sheet name="附表2" sheetId="42" r:id="rId42"/>
    <sheet name="附表3" sheetId="43" r:id="rId43"/>
    <sheet name="附表4" sheetId="44" r:id="rId44"/>
  </sheets>
  <externalReferences>
    <externalReference r:id="rId47"/>
  </externalReferences>
  <definedNames>
    <definedName name="_Parse_Out" localSheetId="35" hidden="1">'表35'!$E$2:$Q$41</definedName>
    <definedName name="_Regression_Int" localSheetId="32" hidden="1">1</definedName>
    <definedName name="_Regression_Int" localSheetId="33" hidden="1">1</definedName>
    <definedName name="_Regression_Int" localSheetId="34" hidden="1">1</definedName>
    <definedName name="_Regression_Int" localSheetId="35" hidden="1">1</definedName>
    <definedName name="_xlfn.IFERROR" hidden="1">#NAME?</definedName>
    <definedName name="IDX10" localSheetId="10">'表10'!#REF!</definedName>
    <definedName name="IDX3" localSheetId="26">'表26'!#REF!</definedName>
    <definedName name="_xlnm.Print_Area" localSheetId="0">'目錄'!#REF!</definedName>
    <definedName name="_xlnm.Print_Area" localSheetId="1">'表1'!$A$1:$S$27</definedName>
    <definedName name="_xlnm.Print_Area" localSheetId="10">'表10'!$A$1:$J$30</definedName>
    <definedName name="_xlnm.Print_Area" localSheetId="11">'表11'!$A$1:$J$30</definedName>
    <definedName name="_xlnm.Print_Area" localSheetId="12">'表12'!$A$1:$J$30</definedName>
    <definedName name="_xlnm.Print_Area" localSheetId="13">'表13'!$A$1:$J$30</definedName>
    <definedName name="_xlnm.Print_Area" localSheetId="14">'表14'!$A$1:$J$30</definedName>
    <definedName name="_xlnm.Print_Area" localSheetId="15">'表15'!$A$1:$J$30</definedName>
    <definedName name="_xlnm.Print_Area" localSheetId="16">'表16'!$A$1:$J$30</definedName>
    <definedName name="_xlnm.Print_Area" localSheetId="17">'表17'!$A$1:$K$31</definedName>
    <definedName name="_xlnm.Print_Area" localSheetId="18">'表18'!$A$1:$J$28</definedName>
    <definedName name="_xlnm.Print_Area" localSheetId="19">'表19'!$A$1:$AA$27</definedName>
    <definedName name="_xlnm.Print_Area" localSheetId="2">'表2'!$A$1:$P$21</definedName>
    <definedName name="_xlnm.Print_Area" localSheetId="20">'表20'!$A$1:$Q$27</definedName>
    <definedName name="_xlnm.Print_Area" localSheetId="21">'表21'!$A$1:$Q$27</definedName>
    <definedName name="_xlnm.Print_Area" localSheetId="22">'表22'!$A$1:$Q$27</definedName>
    <definedName name="_xlnm.Print_Area" localSheetId="23">'表23'!$A$1:$S$28</definedName>
    <definedName name="_xlnm.Print_Area" localSheetId="24">'表24'!$A$1:$Q$27</definedName>
    <definedName name="_xlnm.Print_Area" localSheetId="25">'表25'!$A$1:$Q$27</definedName>
    <definedName name="_xlnm.Print_Area" localSheetId="26">'表26'!$A$1:$Q$23</definedName>
    <definedName name="_xlnm.Print_Area" localSheetId="27">'表27'!$A$1:$L$39</definedName>
    <definedName name="_xlnm.Print_Area" localSheetId="28">'表28'!$A$1:$V$41</definedName>
    <definedName name="_xlnm.Print_Area" localSheetId="29">'表29'!$A$1:$P$40</definedName>
    <definedName name="_xlnm.Print_Area" localSheetId="3">'表3'!$A$1:$P$26</definedName>
    <definedName name="_xlnm.Print_Area" localSheetId="30">'表30'!$A$1:$P$40</definedName>
    <definedName name="_xlnm.Print_Area" localSheetId="31">'表31'!$A$1:$P$40</definedName>
    <definedName name="_xlnm.Print_Area" localSheetId="32">'表32'!$A$1:$L$40</definedName>
    <definedName name="_xlnm.Print_Area" localSheetId="33">'表33'!$A$1:$L$40</definedName>
    <definedName name="_xlnm.Print_Area" localSheetId="34">'表34'!$A$1:$L$40</definedName>
    <definedName name="_xlnm.Print_Area" localSheetId="35">'表35'!$A$1:$T$39</definedName>
    <definedName name="_xlnm.Print_Area" localSheetId="36">'表36'!$A$1:$V$40</definedName>
    <definedName name="_xlnm.Print_Area" localSheetId="37">'表37'!$A$1:$X$40</definedName>
    <definedName name="_xlnm.Print_Area" localSheetId="38">'表38'!$A$1:$X$40</definedName>
    <definedName name="_xlnm.Print_Area" localSheetId="39">'表39'!$A$1:$X$40</definedName>
    <definedName name="_xlnm.Print_Area" localSheetId="4">'表4'!$A$1:$P$26</definedName>
    <definedName name="_xlnm.Print_Area" localSheetId="5">'表5'!$A$1:$P$26</definedName>
    <definedName name="_xlnm.Print_Area" localSheetId="6">'表6'!$A$1:$P$26</definedName>
    <definedName name="_xlnm.Print_Area" localSheetId="7">'表7'!$A$1:$P$26</definedName>
    <definedName name="_xlnm.Print_Area" localSheetId="8">'表8'!$A$1:$T$29</definedName>
    <definedName name="_xlnm.Print_Area" localSheetId="9">'表9'!$A$1:$J$30</definedName>
    <definedName name="_xlnm.Print_Area" localSheetId="40">'附表1'!$A$1:$S$29</definedName>
    <definedName name="_xlnm.Print_Area" localSheetId="41">'附表2'!$A$1:$S$26</definedName>
    <definedName name="_xlnm.Print_Area" localSheetId="42">'附表3'!$A$1:$T$28</definedName>
    <definedName name="_xlnm.Print_Area" localSheetId="43">'附表4'!$A$1:$V$28</definedName>
    <definedName name="Print_Area_MI" localSheetId="19">'[1]表'!$A$1:$R$28</definedName>
    <definedName name="Print_Area_MI" localSheetId="34">'表34'!$B$1:$L$37</definedName>
    <definedName name="Print_Area_MI" localSheetId="37">'[1]表'!$A$1:$R$28</definedName>
    <definedName name="Print_Area_MI">'[1]表'!$A$1:$R$28</definedName>
    <definedName name="TB1A">#REF!</definedName>
  </definedNames>
  <calcPr fullCalcOnLoad="1"/>
</workbook>
</file>

<file path=xl/sharedStrings.xml><?xml version="1.0" encoding="utf-8"?>
<sst xmlns="http://schemas.openxmlformats.org/spreadsheetml/2006/main" count="3895" uniqueCount="677">
  <si>
    <t>順</t>
  </si>
  <si>
    <t xml:space="preserve">       合            計</t>
  </si>
  <si>
    <t xml:space="preserve">       男            性</t>
  </si>
  <si>
    <t xml:space="preserve">       女            性</t>
  </si>
  <si>
    <t xml:space="preserve"> </t>
  </si>
  <si>
    <t>ICD-10</t>
  </si>
  <si>
    <t>死亡</t>
  </si>
  <si>
    <t>國際死因</t>
  </si>
  <si>
    <t>死   亡   原   因</t>
  </si>
  <si>
    <t>位</t>
  </si>
  <si>
    <t>分類號碼</t>
  </si>
  <si>
    <t>人數</t>
  </si>
  <si>
    <t>死亡率</t>
  </si>
  <si>
    <t>%</t>
  </si>
  <si>
    <t xml:space="preserve">     合               計</t>
  </si>
  <si>
    <t xml:space="preserve">    男               性</t>
  </si>
  <si>
    <t xml:space="preserve">    女               性</t>
  </si>
  <si>
    <t>死 亡</t>
  </si>
  <si>
    <t>癌症死亡原因</t>
  </si>
  <si>
    <t>人 數</t>
  </si>
  <si>
    <t>A00-Y98</t>
  </si>
  <si>
    <t>所有死亡原因</t>
  </si>
  <si>
    <t>C00-C97</t>
  </si>
  <si>
    <t>惡性腫瘤</t>
  </si>
  <si>
    <t>I01-I02.0, I05-I09, I20-I25, I27, I30-I52</t>
  </si>
  <si>
    <t>心臟疾病（高血壓性疾病除外）</t>
  </si>
  <si>
    <t>I60-I69</t>
  </si>
  <si>
    <t>腦血管疾病</t>
  </si>
  <si>
    <t>J12-J18</t>
  </si>
  <si>
    <t>肺炎</t>
  </si>
  <si>
    <t>E10-E14</t>
  </si>
  <si>
    <t>糖尿病</t>
  </si>
  <si>
    <t>V01-X59, Y85-Y86</t>
  </si>
  <si>
    <t>事故傷害</t>
  </si>
  <si>
    <t>J40-J47</t>
  </si>
  <si>
    <t>慢性下呼吸道疾病</t>
  </si>
  <si>
    <t>K70, K73-K74</t>
  </si>
  <si>
    <t>慢性肝病及肝硬化</t>
  </si>
  <si>
    <t>I10-I15</t>
  </si>
  <si>
    <t>高血壓性疾病</t>
  </si>
  <si>
    <t>其他</t>
  </si>
  <si>
    <t>N00-N07, N17-N19, N25-N27</t>
  </si>
  <si>
    <t>腎炎、腎病症候群及腎病變</t>
  </si>
  <si>
    <t>X60-X84, Y87.0</t>
  </si>
  <si>
    <t>蓄意自我傷害（自殺）</t>
  </si>
  <si>
    <t>A40-A41</t>
  </si>
  <si>
    <t>敗血症</t>
  </si>
  <si>
    <t>M00-M99</t>
  </si>
  <si>
    <t>骨骼肌肉系統及結締組織之疾病</t>
  </si>
  <si>
    <t>R54</t>
  </si>
  <si>
    <t>衰老/老邁</t>
  </si>
  <si>
    <t>D00-D48</t>
  </si>
  <si>
    <t>原位與良性腫瘤（惡性腫瘤除外）</t>
  </si>
  <si>
    <t>C33-C34</t>
  </si>
  <si>
    <t>氣管、支氣管和肺癌</t>
  </si>
  <si>
    <t>C22</t>
  </si>
  <si>
    <t>肝和肝內膽管癌</t>
  </si>
  <si>
    <t>C18-C21</t>
  </si>
  <si>
    <t>結腸、直腸和肛門癌</t>
  </si>
  <si>
    <t>C50</t>
  </si>
  <si>
    <t>女性乳房癌</t>
  </si>
  <si>
    <t>C00-C06, C09-C10, C12-C14</t>
  </si>
  <si>
    <t>口腔癌</t>
  </si>
  <si>
    <t>C16</t>
  </si>
  <si>
    <t>胃癌</t>
  </si>
  <si>
    <t>C61</t>
  </si>
  <si>
    <t>前列腺(攝護腺)癌</t>
  </si>
  <si>
    <t>C15</t>
  </si>
  <si>
    <t>食道癌</t>
  </si>
  <si>
    <t>C25</t>
  </si>
  <si>
    <t>胰臟癌</t>
  </si>
  <si>
    <t>C53, C55</t>
  </si>
  <si>
    <t>子宮頸及部位未明示子宮癌</t>
  </si>
  <si>
    <t>C82-C85</t>
  </si>
  <si>
    <t>非何杰金氏淋巴瘤</t>
  </si>
  <si>
    <t>C91-C95</t>
  </si>
  <si>
    <t>白血病</t>
  </si>
  <si>
    <t>C56, C57.0-C57.4</t>
  </si>
  <si>
    <t>卵巢癌</t>
  </si>
  <si>
    <t>C67</t>
  </si>
  <si>
    <t>膀胱癌</t>
  </si>
  <si>
    <t>C11</t>
  </si>
  <si>
    <t>鼻咽癌</t>
  </si>
  <si>
    <t>C64</t>
  </si>
  <si>
    <t>腎臟癌</t>
  </si>
  <si>
    <t>C71</t>
  </si>
  <si>
    <t>腦癌</t>
  </si>
  <si>
    <t>C23-C24</t>
  </si>
  <si>
    <t>膽囊和其他膽道癌</t>
  </si>
  <si>
    <t>C54</t>
  </si>
  <si>
    <t>子宮體癌</t>
  </si>
  <si>
    <t>(2)</t>
  </si>
  <si>
    <t>(1)</t>
  </si>
  <si>
    <t>連江縣</t>
  </si>
  <si>
    <t>金門縣</t>
  </si>
  <si>
    <t>臺東縣</t>
  </si>
  <si>
    <t>花蓮縣</t>
  </si>
  <si>
    <t>澎湖縣</t>
  </si>
  <si>
    <t>屏東縣</t>
  </si>
  <si>
    <t>嘉義縣</t>
  </si>
  <si>
    <t>雲林縣</t>
  </si>
  <si>
    <t>南投縣</t>
  </si>
  <si>
    <t>彰化縣</t>
  </si>
  <si>
    <t>苗栗縣</t>
  </si>
  <si>
    <t>宜蘭縣</t>
  </si>
  <si>
    <t>新竹縣</t>
  </si>
  <si>
    <t>桃園縣</t>
  </si>
  <si>
    <t>嘉義市</t>
  </si>
  <si>
    <t>臺南市</t>
  </si>
  <si>
    <t>臺中市</t>
  </si>
  <si>
    <t>新竹市</t>
  </si>
  <si>
    <t>基隆市</t>
  </si>
  <si>
    <t>高雄市</t>
  </si>
  <si>
    <t>臺北市</t>
  </si>
  <si>
    <t>標準化死亡率</t>
  </si>
  <si>
    <t xml:space="preserve"> 死亡率</t>
  </si>
  <si>
    <t>死亡數</t>
  </si>
  <si>
    <t>女         性</t>
  </si>
  <si>
    <t>男         性</t>
  </si>
  <si>
    <t>合          計</t>
  </si>
  <si>
    <t>縣市別</t>
  </si>
  <si>
    <t>單位：人、每十萬人口</t>
  </si>
  <si>
    <t>(0/00)</t>
  </si>
  <si>
    <t>女</t>
  </si>
  <si>
    <t>男</t>
  </si>
  <si>
    <t xml:space="preserve">計 </t>
  </si>
  <si>
    <t>85歲 以 上</t>
  </si>
  <si>
    <t>80 ~ 84 歲</t>
  </si>
  <si>
    <t>75 ~ 79 歲</t>
  </si>
  <si>
    <t>70 ~ 74 歲</t>
  </si>
  <si>
    <t>65 ~ 69 歲</t>
  </si>
  <si>
    <t>60 ~ 64 歲</t>
  </si>
  <si>
    <t>55 ~ 59 歲</t>
  </si>
  <si>
    <t>50 ~ 54 歲</t>
  </si>
  <si>
    <t>45 ~ 49 歲</t>
  </si>
  <si>
    <t>40 ~ 44 歲</t>
  </si>
  <si>
    <t>35 ~ 39 歲</t>
  </si>
  <si>
    <t>30 ~ 34 歲</t>
  </si>
  <si>
    <t>25 ~ 29 歲</t>
  </si>
  <si>
    <t>20 ~ 24 歲</t>
  </si>
  <si>
    <t>15 ~ 19 歲</t>
  </si>
  <si>
    <t>10 ~ 14 歲</t>
  </si>
  <si>
    <t xml:space="preserve"> 5 ~  9 歲</t>
  </si>
  <si>
    <t xml:space="preserve"> 1 ~  4 歲</t>
  </si>
  <si>
    <t xml:space="preserve">    0   歲</t>
  </si>
  <si>
    <t>總      計</t>
  </si>
  <si>
    <t>死亡百分比</t>
  </si>
  <si>
    <t>年 齡 別</t>
  </si>
  <si>
    <t>合         計</t>
  </si>
  <si>
    <t>人口死亡率</t>
  </si>
  <si>
    <t>每十萬女性</t>
  </si>
  <si>
    <t>每十萬男性</t>
  </si>
  <si>
    <t>每十萬人口</t>
  </si>
  <si>
    <t>85+</t>
  </si>
  <si>
    <t>80-84</t>
  </si>
  <si>
    <t>75-79</t>
  </si>
  <si>
    <t>70-74</t>
  </si>
  <si>
    <t>65-69</t>
  </si>
  <si>
    <t>60-64</t>
  </si>
  <si>
    <t>55-59</t>
  </si>
  <si>
    <t>50-54</t>
  </si>
  <si>
    <t>45-49</t>
  </si>
  <si>
    <t>40-44</t>
  </si>
  <si>
    <t>35-39</t>
  </si>
  <si>
    <t>30-34</t>
  </si>
  <si>
    <t>25-29</t>
  </si>
  <si>
    <t>20-24</t>
  </si>
  <si>
    <t>15-19</t>
  </si>
  <si>
    <t>10-14</t>
  </si>
  <si>
    <t xml:space="preserve">  5-  9</t>
  </si>
  <si>
    <t xml:space="preserve">  1-  4</t>
  </si>
  <si>
    <t>0</t>
  </si>
  <si>
    <t>總    計</t>
  </si>
  <si>
    <t>其  他</t>
  </si>
  <si>
    <t>85+</t>
  </si>
  <si>
    <t xml:space="preserve">  1-  4</t>
  </si>
  <si>
    <t>計</t>
  </si>
  <si>
    <t>單位：人</t>
  </si>
  <si>
    <t>單位：每十萬人口</t>
  </si>
  <si>
    <t>單位：每十萬人口</t>
  </si>
  <si>
    <t>死    亡    原    因</t>
  </si>
  <si>
    <t>癌 症 死 亡 原 因</t>
  </si>
  <si>
    <t>單位：人年數、年</t>
  </si>
  <si>
    <t>合      計</t>
  </si>
  <si>
    <t>男      性</t>
  </si>
  <si>
    <t>女      性</t>
  </si>
  <si>
    <t>死因後之平均餘命</t>
  </si>
  <si>
    <t>死  亡  原  因</t>
  </si>
  <si>
    <t>潛在生命</t>
  </si>
  <si>
    <t>平均生命</t>
  </si>
  <si>
    <t>合</t>
  </si>
  <si>
    <t>女</t>
  </si>
  <si>
    <t>年數損失</t>
  </si>
  <si>
    <t>(AYLL)</t>
  </si>
  <si>
    <t>性</t>
  </si>
  <si>
    <t>總 計</t>
  </si>
  <si>
    <t>1 ~ 4</t>
  </si>
  <si>
    <t>5 ~ 9</t>
  </si>
  <si>
    <t>10~14</t>
  </si>
  <si>
    <t>15~19</t>
  </si>
  <si>
    <t>20~24</t>
  </si>
  <si>
    <t>25~29</t>
  </si>
  <si>
    <t>30~34</t>
  </si>
  <si>
    <t>35~39</t>
  </si>
  <si>
    <t>40~44</t>
  </si>
  <si>
    <t>45~49</t>
  </si>
  <si>
    <t>50~54</t>
  </si>
  <si>
    <t>55~59</t>
  </si>
  <si>
    <t>60~64</t>
  </si>
  <si>
    <t>65~69</t>
  </si>
  <si>
    <t>70~74</t>
  </si>
  <si>
    <t>75~79</t>
  </si>
  <si>
    <t>80~84</t>
  </si>
  <si>
    <t xml:space="preserve"> 85 +</t>
  </si>
  <si>
    <t>惡 性 腫 瘤</t>
  </si>
  <si>
    <t>事 故 傷 害</t>
  </si>
  <si>
    <t>心 臟 疾 病</t>
  </si>
  <si>
    <t>糖 尿 病</t>
  </si>
  <si>
    <t>結 核 病</t>
  </si>
  <si>
    <t xml:space="preserve">事 故 傷 害 </t>
  </si>
  <si>
    <t xml:space="preserve">心臟疾病（高血壓性疾病除外） </t>
  </si>
  <si>
    <t>胃    癌</t>
  </si>
  <si>
    <t>結 腸 直 腸 癌</t>
  </si>
  <si>
    <t>標準化
死亡率</t>
  </si>
  <si>
    <t xml:space="preserve">氣管、支氣管和肺癌 </t>
  </si>
  <si>
    <t xml:space="preserve">肝和肝內膽管癌 </t>
  </si>
  <si>
    <t xml:space="preserve">結腸、直腸和肛門癌 </t>
  </si>
  <si>
    <t xml:space="preserve">女性乳癌 </t>
  </si>
  <si>
    <t xml:space="preserve">口   腔   癌 </t>
  </si>
  <si>
    <t xml:space="preserve">食   道   癌 </t>
  </si>
  <si>
    <t>結  腸  直  腸  癌</t>
  </si>
  <si>
    <t>事                               故                               傷                               害</t>
  </si>
  <si>
    <t>運     輸     事     故</t>
  </si>
  <si>
    <t>意外中毒</t>
  </si>
  <si>
    <t>意外墜落</t>
  </si>
  <si>
    <t>火及火燄所致</t>
  </si>
  <si>
    <t>意外之淹</t>
  </si>
  <si>
    <t>自殺及自傷</t>
  </si>
  <si>
    <t>機動車交通事故</t>
  </si>
  <si>
    <t>死及溺水</t>
  </si>
  <si>
    <t>其     他</t>
  </si>
  <si>
    <t>運輸事故</t>
  </si>
  <si>
    <t>機動車交通事故</t>
  </si>
  <si>
    <t>因暴露與接觸有毒物質所致的意外中毒</t>
  </si>
  <si>
    <t>跌倒(落)</t>
  </si>
  <si>
    <t>暴露於煙霧、火災與火焰</t>
  </si>
  <si>
    <t>意外溺死或淹沒</t>
  </si>
  <si>
    <t xml:space="preserve">    單位：每十萬人口</t>
  </si>
  <si>
    <t>標準化</t>
  </si>
  <si>
    <t>5-9</t>
  </si>
  <si>
    <r>
      <t>65</t>
    </r>
    <r>
      <rPr>
        <sz val="11"/>
        <rFont val="標楷體"/>
        <family val="4"/>
      </rPr>
      <t>歲以</t>
    </r>
  </si>
  <si>
    <t>歲</t>
  </si>
  <si>
    <t>上小計</t>
  </si>
  <si>
    <t>死因摘要表目錄</t>
  </si>
  <si>
    <t>總  計</t>
  </si>
  <si>
    <t>新北市</t>
  </si>
  <si>
    <t>其  他</t>
  </si>
  <si>
    <t>(PYLL)</t>
  </si>
  <si>
    <t xml:space="preserve"> </t>
  </si>
  <si>
    <t xml:space="preserve">事 故 傷 害 </t>
  </si>
  <si>
    <t>事 故 傷 害</t>
  </si>
  <si>
    <t xml:space="preserve">女性乳癌 </t>
  </si>
  <si>
    <t>標準化</t>
  </si>
  <si>
    <t>死亡率</t>
  </si>
  <si>
    <t>F01-F03</t>
  </si>
  <si>
    <t>血管性及未明示之癡呆症</t>
  </si>
  <si>
    <t>I71</t>
  </si>
  <si>
    <t>主動脈瘤及剝離</t>
  </si>
  <si>
    <t>Q00-Q99</t>
  </si>
  <si>
    <t>先天性畸形變形及染色體異常</t>
  </si>
  <si>
    <t>K40-K46, K56</t>
  </si>
  <si>
    <t>疝氣及腸阻塞</t>
  </si>
  <si>
    <t>B15-B19</t>
  </si>
  <si>
    <t>病毒性肝炎</t>
  </si>
  <si>
    <t>D50-D64</t>
  </si>
  <si>
    <t>貧血</t>
  </si>
  <si>
    <t>B20-B24</t>
  </si>
  <si>
    <t>人類免疫缺乏病毒（HIV）疾病</t>
  </si>
  <si>
    <t>J10-J11</t>
  </si>
  <si>
    <t>流行性感冒</t>
  </si>
  <si>
    <t>X85-Y09, Y87.1</t>
  </si>
  <si>
    <t>加害（他殺）</t>
  </si>
  <si>
    <t>G00, G03</t>
  </si>
  <si>
    <t>腦膜炎</t>
  </si>
  <si>
    <t>R95</t>
  </si>
  <si>
    <t>嬰兒猝死症候群（SIDS）</t>
  </si>
  <si>
    <t>附註：標準化死亡率係以2000年W.H.O之世界標準人口數為準</t>
  </si>
  <si>
    <t>C45-C49</t>
  </si>
  <si>
    <t>間皮和軟組織癌</t>
  </si>
  <si>
    <t>C32</t>
  </si>
  <si>
    <t>喉癌</t>
  </si>
  <si>
    <r>
      <rPr>
        <sz val="12"/>
        <rFont val="標楷體"/>
        <family val="4"/>
      </rPr>
      <t>年</t>
    </r>
    <r>
      <rPr>
        <sz val="12"/>
        <rFont val="Times New Roman"/>
        <family val="1"/>
      </rPr>
      <t xml:space="preserve">    </t>
    </r>
    <r>
      <rPr>
        <sz val="12"/>
        <rFont val="標楷體"/>
        <family val="4"/>
      </rPr>
      <t>別</t>
    </r>
  </si>
  <si>
    <r>
      <rPr>
        <sz val="12"/>
        <rFont val="標楷體"/>
        <family val="4"/>
      </rPr>
      <t>民國</t>
    </r>
    <r>
      <rPr>
        <sz val="12"/>
        <rFont val="Times New Roman"/>
        <family val="1"/>
      </rPr>
      <t>74</t>
    </r>
    <r>
      <rPr>
        <sz val="12"/>
        <rFont val="標楷體"/>
        <family val="4"/>
      </rPr>
      <t>年</t>
    </r>
  </si>
  <si>
    <r>
      <rPr>
        <sz val="12"/>
        <rFont val="標楷體"/>
        <family val="4"/>
      </rPr>
      <t>民國</t>
    </r>
    <r>
      <rPr>
        <sz val="12"/>
        <rFont val="Times New Roman"/>
        <family val="1"/>
      </rPr>
      <t>75</t>
    </r>
    <r>
      <rPr>
        <sz val="12"/>
        <rFont val="標楷體"/>
        <family val="4"/>
      </rPr>
      <t>年</t>
    </r>
  </si>
  <si>
    <r>
      <rPr>
        <sz val="12"/>
        <rFont val="標楷體"/>
        <family val="4"/>
      </rPr>
      <t>民國</t>
    </r>
    <r>
      <rPr>
        <sz val="12"/>
        <rFont val="Times New Roman"/>
        <family val="1"/>
      </rPr>
      <t>76</t>
    </r>
    <r>
      <rPr>
        <sz val="12"/>
        <rFont val="標楷體"/>
        <family val="4"/>
      </rPr>
      <t>年</t>
    </r>
  </si>
  <si>
    <r>
      <rPr>
        <sz val="12"/>
        <rFont val="標楷體"/>
        <family val="4"/>
      </rPr>
      <t>民國</t>
    </r>
    <r>
      <rPr>
        <sz val="12"/>
        <rFont val="Times New Roman"/>
        <family val="1"/>
      </rPr>
      <t>77</t>
    </r>
    <r>
      <rPr>
        <sz val="12"/>
        <rFont val="標楷體"/>
        <family val="4"/>
      </rPr>
      <t>年</t>
    </r>
  </si>
  <si>
    <r>
      <rPr>
        <sz val="12"/>
        <rFont val="標楷體"/>
        <family val="4"/>
      </rPr>
      <t>民國</t>
    </r>
    <r>
      <rPr>
        <sz val="12"/>
        <rFont val="Times New Roman"/>
        <family val="1"/>
      </rPr>
      <t>78</t>
    </r>
    <r>
      <rPr>
        <sz val="12"/>
        <rFont val="標楷體"/>
        <family val="4"/>
      </rPr>
      <t>年</t>
    </r>
  </si>
  <si>
    <r>
      <rPr>
        <sz val="12"/>
        <rFont val="標楷體"/>
        <family val="4"/>
      </rPr>
      <t>民國</t>
    </r>
    <r>
      <rPr>
        <sz val="12"/>
        <rFont val="Times New Roman"/>
        <family val="1"/>
      </rPr>
      <t>79</t>
    </r>
    <r>
      <rPr>
        <sz val="12"/>
        <rFont val="標楷體"/>
        <family val="4"/>
      </rPr>
      <t>年</t>
    </r>
  </si>
  <si>
    <r>
      <rPr>
        <sz val="12"/>
        <rFont val="標楷體"/>
        <family val="4"/>
      </rPr>
      <t>民國</t>
    </r>
    <r>
      <rPr>
        <sz val="12"/>
        <rFont val="Times New Roman"/>
        <family val="1"/>
      </rPr>
      <t>80</t>
    </r>
    <r>
      <rPr>
        <sz val="12"/>
        <rFont val="標楷體"/>
        <family val="4"/>
      </rPr>
      <t>年</t>
    </r>
  </si>
  <si>
    <r>
      <rPr>
        <sz val="12"/>
        <rFont val="標楷體"/>
        <family val="4"/>
      </rPr>
      <t>民國</t>
    </r>
    <r>
      <rPr>
        <sz val="12"/>
        <rFont val="Times New Roman"/>
        <family val="1"/>
      </rPr>
      <t>81</t>
    </r>
    <r>
      <rPr>
        <sz val="12"/>
        <rFont val="標楷體"/>
        <family val="4"/>
      </rPr>
      <t>年</t>
    </r>
  </si>
  <si>
    <r>
      <rPr>
        <sz val="12"/>
        <rFont val="標楷體"/>
        <family val="4"/>
      </rPr>
      <t>民國</t>
    </r>
    <r>
      <rPr>
        <sz val="12"/>
        <rFont val="Times New Roman"/>
        <family val="1"/>
      </rPr>
      <t>82</t>
    </r>
    <r>
      <rPr>
        <sz val="12"/>
        <rFont val="標楷體"/>
        <family val="4"/>
      </rPr>
      <t>年</t>
    </r>
  </si>
  <si>
    <r>
      <rPr>
        <sz val="12"/>
        <rFont val="標楷體"/>
        <family val="4"/>
      </rPr>
      <t>民國</t>
    </r>
    <r>
      <rPr>
        <sz val="12"/>
        <rFont val="Times New Roman"/>
        <family val="1"/>
      </rPr>
      <t>84</t>
    </r>
    <r>
      <rPr>
        <sz val="12"/>
        <rFont val="標楷體"/>
        <family val="4"/>
      </rPr>
      <t>年</t>
    </r>
  </si>
  <si>
    <r>
      <rPr>
        <sz val="12"/>
        <rFont val="標楷體"/>
        <family val="4"/>
      </rPr>
      <t>民國</t>
    </r>
    <r>
      <rPr>
        <sz val="12"/>
        <rFont val="Times New Roman"/>
        <family val="1"/>
      </rPr>
      <t>85</t>
    </r>
    <r>
      <rPr>
        <sz val="12"/>
        <rFont val="標楷體"/>
        <family val="4"/>
      </rPr>
      <t>年</t>
    </r>
  </si>
  <si>
    <r>
      <rPr>
        <sz val="12"/>
        <rFont val="標楷體"/>
        <family val="4"/>
      </rPr>
      <t>民國</t>
    </r>
    <r>
      <rPr>
        <sz val="12"/>
        <rFont val="Times New Roman"/>
        <family val="1"/>
      </rPr>
      <t>86</t>
    </r>
    <r>
      <rPr>
        <sz val="12"/>
        <rFont val="標楷體"/>
        <family val="4"/>
      </rPr>
      <t>年</t>
    </r>
  </si>
  <si>
    <r>
      <rPr>
        <sz val="12"/>
        <rFont val="標楷體"/>
        <family val="4"/>
      </rPr>
      <t>民國</t>
    </r>
    <r>
      <rPr>
        <sz val="12"/>
        <rFont val="Times New Roman"/>
        <family val="1"/>
      </rPr>
      <t>90</t>
    </r>
    <r>
      <rPr>
        <sz val="12"/>
        <rFont val="標楷體"/>
        <family val="4"/>
      </rPr>
      <t>年</t>
    </r>
  </si>
  <si>
    <r>
      <rPr>
        <sz val="10"/>
        <rFont val="標楷體"/>
        <family val="4"/>
      </rPr>
      <t>年</t>
    </r>
    <r>
      <rPr>
        <sz val="10"/>
        <rFont val="Times New Roman"/>
        <family val="1"/>
      </rPr>
      <t xml:space="preserve">   </t>
    </r>
    <r>
      <rPr>
        <sz val="10"/>
        <rFont val="標楷體"/>
        <family val="4"/>
      </rPr>
      <t>別</t>
    </r>
  </si>
  <si>
    <r>
      <rPr>
        <sz val="10"/>
        <rFont val="標楷體"/>
        <family val="4"/>
      </rPr>
      <t>民國</t>
    </r>
    <r>
      <rPr>
        <sz val="10"/>
        <rFont val="Times New Roman"/>
        <family val="1"/>
      </rPr>
      <t>74</t>
    </r>
    <r>
      <rPr>
        <sz val="10"/>
        <rFont val="標楷體"/>
        <family val="4"/>
      </rPr>
      <t>年</t>
    </r>
  </si>
  <si>
    <r>
      <rPr>
        <sz val="12"/>
        <rFont val="標楷體"/>
        <family val="4"/>
      </rPr>
      <t>年</t>
    </r>
    <r>
      <rPr>
        <sz val="12"/>
        <rFont val="Times New Roman"/>
        <family val="1"/>
      </rPr>
      <t xml:space="preserve">     </t>
    </r>
    <r>
      <rPr>
        <sz val="12"/>
        <rFont val="標楷體"/>
        <family val="4"/>
      </rPr>
      <t>別</t>
    </r>
  </si>
  <si>
    <r>
      <rPr>
        <sz val="11"/>
        <rFont val="標楷體"/>
        <family val="4"/>
      </rPr>
      <t>年</t>
    </r>
    <r>
      <rPr>
        <sz val="11"/>
        <rFont val="Times New Roman"/>
        <family val="1"/>
      </rPr>
      <t xml:space="preserve">  </t>
    </r>
    <r>
      <rPr>
        <sz val="11"/>
        <rFont val="標楷體"/>
        <family val="4"/>
      </rPr>
      <t>別</t>
    </r>
  </si>
  <si>
    <r>
      <rPr>
        <sz val="11"/>
        <rFont val="標楷體"/>
        <family val="4"/>
      </rPr>
      <t>民國</t>
    </r>
    <r>
      <rPr>
        <sz val="11"/>
        <rFont val="Times New Roman"/>
        <family val="1"/>
      </rPr>
      <t>74</t>
    </r>
    <r>
      <rPr>
        <sz val="11"/>
        <rFont val="標楷體"/>
        <family val="4"/>
      </rPr>
      <t>年</t>
    </r>
  </si>
  <si>
    <r>
      <rPr>
        <sz val="11"/>
        <rFont val="標楷體"/>
        <family val="4"/>
      </rPr>
      <t>民國</t>
    </r>
    <r>
      <rPr>
        <sz val="11"/>
        <rFont val="Times New Roman"/>
        <family val="1"/>
      </rPr>
      <t>75</t>
    </r>
    <r>
      <rPr>
        <sz val="11"/>
        <rFont val="標楷體"/>
        <family val="4"/>
      </rPr>
      <t>年</t>
    </r>
  </si>
  <si>
    <r>
      <rPr>
        <sz val="11"/>
        <rFont val="標楷體"/>
        <family val="4"/>
      </rPr>
      <t>民國</t>
    </r>
    <r>
      <rPr>
        <sz val="11"/>
        <rFont val="Times New Roman"/>
        <family val="1"/>
      </rPr>
      <t>76</t>
    </r>
    <r>
      <rPr>
        <sz val="11"/>
        <rFont val="標楷體"/>
        <family val="4"/>
      </rPr>
      <t>年</t>
    </r>
  </si>
  <si>
    <r>
      <rPr>
        <sz val="11"/>
        <rFont val="標楷體"/>
        <family val="4"/>
      </rPr>
      <t>民國</t>
    </r>
    <r>
      <rPr>
        <sz val="11"/>
        <rFont val="Times New Roman"/>
        <family val="1"/>
      </rPr>
      <t>77</t>
    </r>
    <r>
      <rPr>
        <sz val="11"/>
        <rFont val="標楷體"/>
        <family val="4"/>
      </rPr>
      <t>年</t>
    </r>
  </si>
  <si>
    <r>
      <rPr>
        <sz val="11"/>
        <rFont val="標楷體"/>
        <family val="4"/>
      </rPr>
      <t>民國</t>
    </r>
    <r>
      <rPr>
        <sz val="11"/>
        <rFont val="Times New Roman"/>
        <family val="1"/>
      </rPr>
      <t>78</t>
    </r>
    <r>
      <rPr>
        <sz val="11"/>
        <rFont val="標楷體"/>
        <family val="4"/>
      </rPr>
      <t>年</t>
    </r>
  </si>
  <si>
    <r>
      <rPr>
        <sz val="11"/>
        <rFont val="標楷體"/>
        <family val="4"/>
      </rPr>
      <t>民國</t>
    </r>
    <r>
      <rPr>
        <sz val="11"/>
        <rFont val="Times New Roman"/>
        <family val="1"/>
      </rPr>
      <t>80</t>
    </r>
    <r>
      <rPr>
        <sz val="11"/>
        <rFont val="標楷體"/>
        <family val="4"/>
      </rPr>
      <t>年</t>
    </r>
  </si>
  <si>
    <r>
      <rPr>
        <sz val="11"/>
        <rFont val="標楷體"/>
        <family val="4"/>
      </rPr>
      <t>民國</t>
    </r>
    <r>
      <rPr>
        <sz val="11"/>
        <rFont val="Times New Roman"/>
        <family val="1"/>
      </rPr>
      <t>81</t>
    </r>
    <r>
      <rPr>
        <sz val="11"/>
        <rFont val="標楷體"/>
        <family val="4"/>
      </rPr>
      <t>年</t>
    </r>
  </si>
  <si>
    <r>
      <rPr>
        <sz val="11"/>
        <rFont val="標楷體"/>
        <family val="4"/>
      </rPr>
      <t>民國</t>
    </r>
    <r>
      <rPr>
        <sz val="11"/>
        <rFont val="Times New Roman"/>
        <family val="1"/>
      </rPr>
      <t>82</t>
    </r>
    <r>
      <rPr>
        <sz val="11"/>
        <rFont val="標楷體"/>
        <family val="4"/>
      </rPr>
      <t>年</t>
    </r>
  </si>
  <si>
    <r>
      <rPr>
        <sz val="11"/>
        <rFont val="標楷體"/>
        <family val="4"/>
      </rPr>
      <t>民國</t>
    </r>
    <r>
      <rPr>
        <sz val="11"/>
        <rFont val="Times New Roman"/>
        <family val="1"/>
      </rPr>
      <t>84</t>
    </r>
    <r>
      <rPr>
        <sz val="11"/>
        <rFont val="標楷體"/>
        <family val="4"/>
      </rPr>
      <t>年</t>
    </r>
  </si>
  <si>
    <r>
      <rPr>
        <sz val="11"/>
        <rFont val="標楷體"/>
        <family val="4"/>
      </rPr>
      <t>民國</t>
    </r>
    <r>
      <rPr>
        <sz val="11"/>
        <rFont val="Times New Roman"/>
        <family val="1"/>
      </rPr>
      <t>85</t>
    </r>
    <r>
      <rPr>
        <sz val="11"/>
        <rFont val="標楷體"/>
        <family val="4"/>
      </rPr>
      <t>年</t>
    </r>
  </si>
  <si>
    <r>
      <rPr>
        <sz val="11"/>
        <rFont val="標楷體"/>
        <family val="4"/>
      </rPr>
      <t>民國</t>
    </r>
    <r>
      <rPr>
        <sz val="11"/>
        <rFont val="Times New Roman"/>
        <family val="1"/>
      </rPr>
      <t>86</t>
    </r>
    <r>
      <rPr>
        <sz val="11"/>
        <rFont val="標楷體"/>
        <family val="4"/>
      </rPr>
      <t>年</t>
    </r>
  </si>
  <si>
    <r>
      <rPr>
        <sz val="11"/>
        <rFont val="標楷體"/>
        <family val="4"/>
      </rPr>
      <t>民國</t>
    </r>
    <r>
      <rPr>
        <sz val="11"/>
        <rFont val="Times New Roman"/>
        <family val="1"/>
      </rPr>
      <t>87</t>
    </r>
    <r>
      <rPr>
        <sz val="11"/>
        <rFont val="標楷體"/>
        <family val="4"/>
      </rPr>
      <t>年</t>
    </r>
  </si>
  <si>
    <r>
      <rPr>
        <sz val="11"/>
        <rFont val="標楷體"/>
        <family val="4"/>
      </rPr>
      <t>民國</t>
    </r>
    <r>
      <rPr>
        <sz val="11"/>
        <rFont val="Times New Roman"/>
        <family val="1"/>
      </rPr>
      <t>88</t>
    </r>
    <r>
      <rPr>
        <sz val="11"/>
        <rFont val="標楷體"/>
        <family val="4"/>
      </rPr>
      <t>年</t>
    </r>
  </si>
  <si>
    <r>
      <rPr>
        <sz val="11"/>
        <rFont val="標楷體"/>
        <family val="4"/>
      </rPr>
      <t>民國</t>
    </r>
    <r>
      <rPr>
        <sz val="11"/>
        <rFont val="Times New Roman"/>
        <family val="1"/>
      </rPr>
      <t>89</t>
    </r>
    <r>
      <rPr>
        <sz val="11"/>
        <rFont val="標楷體"/>
        <family val="4"/>
      </rPr>
      <t>年</t>
    </r>
  </si>
  <si>
    <r>
      <rPr>
        <sz val="11"/>
        <rFont val="標楷體"/>
        <family val="4"/>
      </rPr>
      <t>民國</t>
    </r>
    <r>
      <rPr>
        <sz val="11"/>
        <rFont val="Times New Roman"/>
        <family val="1"/>
      </rPr>
      <t>90</t>
    </r>
    <r>
      <rPr>
        <sz val="11"/>
        <rFont val="標楷體"/>
        <family val="4"/>
      </rPr>
      <t>年</t>
    </r>
  </si>
  <si>
    <r>
      <rPr>
        <sz val="11"/>
        <rFont val="標楷體"/>
        <family val="4"/>
      </rPr>
      <t>民國</t>
    </r>
    <r>
      <rPr>
        <sz val="11"/>
        <rFont val="Times New Roman"/>
        <family val="1"/>
      </rPr>
      <t>93</t>
    </r>
    <r>
      <rPr>
        <sz val="11"/>
        <rFont val="標楷體"/>
        <family val="4"/>
      </rPr>
      <t>年</t>
    </r>
  </si>
  <si>
    <t>每十萬人口</t>
  </si>
  <si>
    <t>死亡率</t>
  </si>
  <si>
    <t>標準化</t>
  </si>
  <si>
    <t>每十萬人口</t>
  </si>
  <si>
    <t>標準化
死亡率</t>
  </si>
  <si>
    <t>死亡率</t>
  </si>
  <si>
    <t>增減
百分比</t>
  </si>
  <si>
    <t>ICD-10
國際死因
分類號碼</t>
  </si>
  <si>
    <t>ICD-10
國際死因
分類號碼</t>
  </si>
  <si>
    <r>
      <rPr>
        <sz val="12"/>
        <rFont val="標楷體"/>
        <family val="4"/>
      </rPr>
      <t>民國</t>
    </r>
    <r>
      <rPr>
        <sz val="12"/>
        <rFont val="Times New Roman"/>
        <family val="1"/>
      </rPr>
      <t>87</t>
    </r>
    <r>
      <rPr>
        <sz val="12"/>
        <rFont val="標楷體"/>
        <family val="4"/>
      </rPr>
      <t>年</t>
    </r>
  </si>
  <si>
    <r>
      <rPr>
        <sz val="12"/>
        <rFont val="標楷體"/>
        <family val="4"/>
      </rPr>
      <t>民國</t>
    </r>
    <r>
      <rPr>
        <sz val="12"/>
        <rFont val="Times New Roman"/>
        <family val="1"/>
      </rPr>
      <t>88</t>
    </r>
    <r>
      <rPr>
        <sz val="12"/>
        <rFont val="標楷體"/>
        <family val="4"/>
      </rPr>
      <t>年</t>
    </r>
  </si>
  <si>
    <r>
      <rPr>
        <sz val="12"/>
        <rFont val="標楷體"/>
        <family val="4"/>
      </rPr>
      <t>民國</t>
    </r>
    <r>
      <rPr>
        <sz val="12"/>
        <rFont val="Times New Roman"/>
        <family val="1"/>
      </rPr>
      <t>91</t>
    </r>
    <r>
      <rPr>
        <sz val="12"/>
        <rFont val="標楷體"/>
        <family val="4"/>
      </rPr>
      <t>年</t>
    </r>
  </si>
  <si>
    <r>
      <rPr>
        <sz val="12"/>
        <rFont val="標楷體"/>
        <family val="4"/>
      </rPr>
      <t>民國</t>
    </r>
    <r>
      <rPr>
        <sz val="12"/>
        <rFont val="Times New Roman"/>
        <family val="1"/>
      </rPr>
      <t>92</t>
    </r>
    <r>
      <rPr>
        <sz val="12"/>
        <rFont val="標楷體"/>
        <family val="4"/>
      </rPr>
      <t>年</t>
    </r>
  </si>
  <si>
    <r>
      <rPr>
        <sz val="12"/>
        <rFont val="標楷體"/>
        <family val="4"/>
      </rPr>
      <t>民國</t>
    </r>
    <r>
      <rPr>
        <sz val="12"/>
        <rFont val="Times New Roman"/>
        <family val="1"/>
      </rPr>
      <t>94</t>
    </r>
    <r>
      <rPr>
        <sz val="12"/>
        <rFont val="標楷體"/>
        <family val="4"/>
      </rPr>
      <t>年</t>
    </r>
  </si>
  <si>
    <r>
      <rPr>
        <sz val="12"/>
        <rFont val="標楷體"/>
        <family val="4"/>
      </rPr>
      <t>民國</t>
    </r>
    <r>
      <rPr>
        <sz val="12"/>
        <rFont val="Times New Roman"/>
        <family val="1"/>
      </rPr>
      <t>95</t>
    </r>
    <r>
      <rPr>
        <sz val="12"/>
        <rFont val="標楷體"/>
        <family val="4"/>
      </rPr>
      <t>年</t>
    </r>
  </si>
  <si>
    <r>
      <rPr>
        <sz val="12"/>
        <rFont val="標楷體"/>
        <family val="4"/>
      </rPr>
      <t>民國</t>
    </r>
    <r>
      <rPr>
        <sz val="12"/>
        <rFont val="Times New Roman"/>
        <family val="1"/>
      </rPr>
      <t>96</t>
    </r>
    <r>
      <rPr>
        <sz val="12"/>
        <rFont val="標楷體"/>
        <family val="4"/>
      </rPr>
      <t>年</t>
    </r>
  </si>
  <si>
    <r>
      <rPr>
        <sz val="12"/>
        <rFont val="標楷體"/>
        <family val="4"/>
      </rPr>
      <t>民國</t>
    </r>
    <r>
      <rPr>
        <sz val="12"/>
        <rFont val="Times New Roman"/>
        <family val="1"/>
      </rPr>
      <t>98</t>
    </r>
    <r>
      <rPr>
        <sz val="12"/>
        <rFont val="標楷體"/>
        <family val="4"/>
      </rPr>
      <t>年</t>
    </r>
  </si>
  <si>
    <r>
      <rPr>
        <sz val="12"/>
        <rFont val="標楷體"/>
        <family val="4"/>
      </rPr>
      <t>民國</t>
    </r>
    <r>
      <rPr>
        <sz val="12"/>
        <rFont val="Times New Roman"/>
        <family val="1"/>
      </rPr>
      <t>99</t>
    </r>
    <r>
      <rPr>
        <sz val="12"/>
        <rFont val="標楷體"/>
        <family val="4"/>
      </rPr>
      <t>年</t>
    </r>
  </si>
  <si>
    <r>
      <rPr>
        <sz val="12"/>
        <rFont val="標楷體"/>
        <family val="4"/>
      </rPr>
      <t>民國</t>
    </r>
    <r>
      <rPr>
        <sz val="12"/>
        <rFont val="Times New Roman"/>
        <family val="1"/>
      </rPr>
      <t>100</t>
    </r>
    <r>
      <rPr>
        <sz val="12"/>
        <rFont val="標楷體"/>
        <family val="4"/>
      </rPr>
      <t>年</t>
    </r>
  </si>
  <si>
    <r>
      <rPr>
        <sz val="12"/>
        <rFont val="標楷體"/>
        <family val="4"/>
      </rPr>
      <t>民國</t>
    </r>
    <r>
      <rPr>
        <sz val="12"/>
        <rFont val="Times New Roman"/>
        <family val="1"/>
      </rPr>
      <t>89</t>
    </r>
    <r>
      <rPr>
        <sz val="12"/>
        <rFont val="標楷體"/>
        <family val="4"/>
      </rPr>
      <t>年</t>
    </r>
  </si>
  <si>
    <r>
      <rPr>
        <sz val="12"/>
        <rFont val="標楷體"/>
        <family val="4"/>
      </rPr>
      <t>年</t>
    </r>
    <r>
      <rPr>
        <sz val="12"/>
        <rFont val="Times New Roman"/>
        <family val="1"/>
      </rPr>
      <t xml:space="preserve">   </t>
    </r>
    <r>
      <rPr>
        <sz val="12"/>
        <rFont val="標楷體"/>
        <family val="4"/>
      </rPr>
      <t>別</t>
    </r>
  </si>
  <si>
    <r>
      <rPr>
        <sz val="12"/>
        <rFont val="標楷體"/>
        <family val="4"/>
      </rPr>
      <t>民國</t>
    </r>
    <r>
      <rPr>
        <sz val="12"/>
        <rFont val="Times New Roman"/>
        <family val="1"/>
      </rPr>
      <t>93</t>
    </r>
    <r>
      <rPr>
        <sz val="12"/>
        <rFont val="標楷體"/>
        <family val="4"/>
      </rPr>
      <t>年</t>
    </r>
  </si>
  <si>
    <r>
      <rPr>
        <sz val="12"/>
        <rFont val="標楷體"/>
        <family val="4"/>
      </rPr>
      <t>民國</t>
    </r>
    <r>
      <rPr>
        <sz val="12"/>
        <rFont val="Times New Roman"/>
        <family val="1"/>
      </rPr>
      <t>101</t>
    </r>
    <r>
      <rPr>
        <sz val="12"/>
        <rFont val="標楷體"/>
        <family val="4"/>
      </rPr>
      <t>年</t>
    </r>
  </si>
  <si>
    <r>
      <t>附</t>
    </r>
    <r>
      <rPr>
        <sz val="10"/>
        <rFont val="Times New Roman"/>
        <family val="1"/>
      </rPr>
      <t xml:space="preserve">        </t>
    </r>
    <r>
      <rPr>
        <sz val="10"/>
        <rFont val="標楷體"/>
        <family val="4"/>
      </rPr>
      <t>註：</t>
    </r>
    <r>
      <rPr>
        <sz val="10"/>
        <rFont val="Times New Roman"/>
        <family val="1"/>
      </rPr>
      <t>1.</t>
    </r>
    <r>
      <rPr>
        <sz val="10"/>
        <rFont val="標楷體"/>
        <family val="4"/>
      </rPr>
      <t>潛在生命年數損失</t>
    </r>
    <r>
      <rPr>
        <sz val="10"/>
        <rFont val="Times New Roman"/>
        <family val="1"/>
      </rPr>
      <t>(PYLL)</t>
    </r>
    <r>
      <rPr>
        <sz val="10"/>
        <rFont val="標楷體"/>
        <family val="4"/>
      </rPr>
      <t>：各年齡預期可活存年數</t>
    </r>
    <r>
      <rPr>
        <sz val="10"/>
        <rFont val="Times New Roman"/>
        <family val="1"/>
      </rPr>
      <t>(70-</t>
    </r>
    <r>
      <rPr>
        <sz val="10"/>
        <rFont val="標楷體"/>
        <family val="4"/>
      </rPr>
      <t>死亡時之年齡</t>
    </r>
    <r>
      <rPr>
        <sz val="10"/>
        <rFont val="Times New Roman"/>
        <family val="1"/>
      </rPr>
      <t>)</t>
    </r>
    <r>
      <rPr>
        <sz val="10"/>
        <rFont val="標楷體"/>
        <family val="4"/>
      </rPr>
      <t>與該年齡死亡人數之乘積總和。</t>
    </r>
  </si>
  <si>
    <r>
      <t>單位：</t>
    </r>
    <r>
      <rPr>
        <sz val="10"/>
        <rFont val="Times New Roman"/>
        <family val="1"/>
      </rPr>
      <t>%</t>
    </r>
  </si>
  <si>
    <r>
      <t>表</t>
    </r>
    <r>
      <rPr>
        <sz val="18"/>
        <rFont val="Times New Roman"/>
        <family val="1"/>
      </rPr>
      <t xml:space="preserve"> 18.  </t>
    </r>
    <r>
      <rPr>
        <sz val="18"/>
        <rFont val="標楷體"/>
        <family val="4"/>
      </rPr>
      <t>年</t>
    </r>
    <r>
      <rPr>
        <sz val="18"/>
        <rFont val="Times New Roman"/>
        <family val="1"/>
      </rPr>
      <t xml:space="preserve">  </t>
    </r>
    <r>
      <rPr>
        <sz val="18"/>
        <rFont val="標楷體"/>
        <family val="4"/>
      </rPr>
      <t>齡</t>
    </r>
    <r>
      <rPr>
        <sz val="18"/>
        <rFont val="Times New Roman"/>
        <family val="1"/>
      </rPr>
      <t xml:space="preserve">  </t>
    </r>
    <r>
      <rPr>
        <sz val="18"/>
        <rFont val="標楷體"/>
        <family val="4"/>
      </rPr>
      <t>結</t>
    </r>
    <r>
      <rPr>
        <sz val="18"/>
        <rFont val="Times New Roman"/>
        <family val="1"/>
      </rPr>
      <t xml:space="preserve">  </t>
    </r>
    <r>
      <rPr>
        <sz val="18"/>
        <rFont val="標楷體"/>
        <family val="4"/>
      </rPr>
      <t>構</t>
    </r>
    <r>
      <rPr>
        <sz val="18"/>
        <rFont val="Times New Roman"/>
        <family val="1"/>
      </rPr>
      <t xml:space="preserve">  </t>
    </r>
    <r>
      <rPr>
        <sz val="18"/>
        <rFont val="標楷體"/>
        <family val="4"/>
      </rPr>
      <t>別</t>
    </r>
    <r>
      <rPr>
        <sz val="18"/>
        <rFont val="Times New Roman"/>
        <family val="1"/>
      </rPr>
      <t xml:space="preserve">  </t>
    </r>
    <r>
      <rPr>
        <sz val="18"/>
        <rFont val="標楷體"/>
        <family val="4"/>
      </rPr>
      <t>死</t>
    </r>
    <r>
      <rPr>
        <sz val="18"/>
        <rFont val="Times New Roman"/>
        <family val="1"/>
      </rPr>
      <t xml:space="preserve">  </t>
    </r>
    <r>
      <rPr>
        <sz val="18"/>
        <rFont val="標楷體"/>
        <family val="4"/>
      </rPr>
      <t>亡</t>
    </r>
    <r>
      <rPr>
        <sz val="18"/>
        <rFont val="Times New Roman"/>
        <family val="1"/>
      </rPr>
      <t xml:space="preserve">  </t>
    </r>
    <r>
      <rPr>
        <sz val="18"/>
        <rFont val="標楷體"/>
        <family val="4"/>
      </rPr>
      <t>概</t>
    </r>
    <r>
      <rPr>
        <sz val="18"/>
        <rFont val="Times New Roman"/>
        <family val="1"/>
      </rPr>
      <t xml:space="preserve">  </t>
    </r>
    <r>
      <rPr>
        <sz val="18"/>
        <rFont val="標楷體"/>
        <family val="4"/>
      </rPr>
      <t>況</t>
    </r>
    <r>
      <rPr>
        <sz val="18"/>
        <rFont val="Times New Roman"/>
        <family val="1"/>
      </rPr>
      <t>-</t>
    </r>
    <r>
      <rPr>
        <sz val="18"/>
        <rFont val="標楷體"/>
        <family val="4"/>
      </rPr>
      <t>與上年增減</t>
    </r>
    <r>
      <rPr>
        <sz val="18"/>
        <rFont val="Times New Roman"/>
        <family val="1"/>
      </rPr>
      <t>%</t>
    </r>
  </si>
  <si>
    <t>合            計</t>
  </si>
  <si>
    <t>男            性</t>
  </si>
  <si>
    <t>女            性</t>
  </si>
  <si>
    <t>先天性畸形、變形及染色體異常</t>
  </si>
  <si>
    <t>源於周產期的呼吸性疾患</t>
  </si>
  <si>
    <t>P35-P39</t>
  </si>
  <si>
    <t>特發於周產期的感染</t>
  </si>
  <si>
    <t>P05-P08</t>
  </si>
  <si>
    <t>與妊娠長短及胎兒生長有關的疾患</t>
  </si>
  <si>
    <t>P50-P61</t>
  </si>
  <si>
    <t>胎兒及新生兒出血及血液疾患</t>
  </si>
  <si>
    <t>P00-P04</t>
  </si>
  <si>
    <t>母體因素及懷孕、分娩、生產之併發症所影響之胎兒及新生兒</t>
  </si>
  <si>
    <t>(2)</t>
  </si>
  <si>
    <t>(3)</t>
  </si>
  <si>
    <t>(1)</t>
  </si>
  <si>
    <t>(2)</t>
  </si>
  <si>
    <r>
      <t>民國</t>
    </r>
    <r>
      <rPr>
        <sz val="11"/>
        <rFont val="Times New Roman"/>
        <family val="1"/>
      </rPr>
      <t>97</t>
    </r>
    <r>
      <rPr>
        <sz val="11"/>
        <rFont val="標楷體"/>
        <family val="4"/>
      </rPr>
      <t>年</t>
    </r>
  </si>
  <si>
    <r>
      <t>民國</t>
    </r>
    <r>
      <rPr>
        <sz val="11"/>
        <rFont val="Times New Roman"/>
        <family val="1"/>
      </rPr>
      <t>83</t>
    </r>
    <r>
      <rPr>
        <sz val="11"/>
        <rFont val="標楷體"/>
        <family val="4"/>
      </rPr>
      <t>年</t>
    </r>
  </si>
  <si>
    <t>(3)</t>
  </si>
  <si>
    <r>
      <t>附註：</t>
    </r>
    <r>
      <rPr>
        <sz val="10"/>
        <rFont val="Times New Roman"/>
        <family val="1"/>
      </rPr>
      <t xml:space="preserve">(1) </t>
    </r>
    <r>
      <rPr>
        <sz val="10"/>
        <rFont val="標楷體"/>
        <family val="4"/>
      </rPr>
      <t>標準化死亡率係以</t>
    </r>
    <r>
      <rPr>
        <sz val="10"/>
        <rFont val="Times New Roman"/>
        <family val="1"/>
      </rPr>
      <t>2000</t>
    </r>
    <r>
      <rPr>
        <sz val="10"/>
        <rFont val="標楷體"/>
        <family val="4"/>
      </rPr>
      <t>年</t>
    </r>
    <r>
      <rPr>
        <sz val="10"/>
        <rFont val="Times New Roman"/>
        <family val="1"/>
      </rPr>
      <t>W.H.O</t>
    </r>
    <r>
      <rPr>
        <sz val="10"/>
        <rFont val="標楷體"/>
        <family val="4"/>
      </rPr>
      <t>之世界標準人口數為準</t>
    </r>
  </si>
  <si>
    <r>
      <rPr>
        <sz val="11"/>
        <rFont val="標楷體"/>
        <family val="4"/>
      </rPr>
      <t>民國</t>
    </r>
    <r>
      <rPr>
        <sz val="11"/>
        <rFont val="Times New Roman"/>
        <family val="1"/>
      </rPr>
      <t>79</t>
    </r>
    <r>
      <rPr>
        <sz val="11"/>
        <rFont val="標楷體"/>
        <family val="4"/>
      </rPr>
      <t>年</t>
    </r>
  </si>
  <si>
    <r>
      <rPr>
        <sz val="11"/>
        <rFont val="標楷體"/>
        <family val="4"/>
      </rPr>
      <t>民國</t>
    </r>
    <r>
      <rPr>
        <sz val="11"/>
        <rFont val="Times New Roman"/>
        <family val="1"/>
      </rPr>
      <t>83</t>
    </r>
    <r>
      <rPr>
        <sz val="11"/>
        <rFont val="標楷體"/>
        <family val="4"/>
      </rPr>
      <t>年</t>
    </r>
  </si>
  <si>
    <r>
      <rPr>
        <sz val="11"/>
        <rFont val="標楷體"/>
        <family val="4"/>
      </rPr>
      <t>民國</t>
    </r>
    <r>
      <rPr>
        <sz val="11"/>
        <rFont val="Times New Roman"/>
        <family val="1"/>
      </rPr>
      <t>91</t>
    </r>
    <r>
      <rPr>
        <sz val="11"/>
        <rFont val="標楷體"/>
        <family val="4"/>
      </rPr>
      <t>年</t>
    </r>
  </si>
  <si>
    <r>
      <rPr>
        <sz val="11"/>
        <rFont val="標楷體"/>
        <family val="4"/>
      </rPr>
      <t>民國</t>
    </r>
    <r>
      <rPr>
        <sz val="11"/>
        <rFont val="Times New Roman"/>
        <family val="1"/>
      </rPr>
      <t>92</t>
    </r>
    <r>
      <rPr>
        <sz val="11"/>
        <rFont val="標楷體"/>
        <family val="4"/>
      </rPr>
      <t>年</t>
    </r>
  </si>
  <si>
    <r>
      <rPr>
        <sz val="11"/>
        <rFont val="標楷體"/>
        <family val="4"/>
      </rPr>
      <t>民國</t>
    </r>
    <r>
      <rPr>
        <sz val="11"/>
        <rFont val="Times New Roman"/>
        <family val="1"/>
      </rPr>
      <t>94</t>
    </r>
    <r>
      <rPr>
        <sz val="11"/>
        <rFont val="標楷體"/>
        <family val="4"/>
      </rPr>
      <t>年</t>
    </r>
  </si>
  <si>
    <r>
      <rPr>
        <sz val="11"/>
        <rFont val="標楷體"/>
        <family val="4"/>
      </rPr>
      <t>民國</t>
    </r>
    <r>
      <rPr>
        <sz val="11"/>
        <rFont val="Times New Roman"/>
        <family val="1"/>
      </rPr>
      <t>95</t>
    </r>
    <r>
      <rPr>
        <sz val="11"/>
        <rFont val="標楷體"/>
        <family val="4"/>
      </rPr>
      <t>年</t>
    </r>
  </si>
  <si>
    <r>
      <rPr>
        <sz val="11"/>
        <rFont val="標楷體"/>
        <family val="4"/>
      </rPr>
      <t>民國</t>
    </r>
    <r>
      <rPr>
        <sz val="11"/>
        <rFont val="Times New Roman"/>
        <family val="1"/>
      </rPr>
      <t>96</t>
    </r>
    <r>
      <rPr>
        <sz val="11"/>
        <rFont val="標楷體"/>
        <family val="4"/>
      </rPr>
      <t>年</t>
    </r>
  </si>
  <si>
    <r>
      <rPr>
        <sz val="11"/>
        <rFont val="標楷體"/>
        <family val="4"/>
      </rPr>
      <t>民國</t>
    </r>
    <r>
      <rPr>
        <sz val="11"/>
        <rFont val="Times New Roman"/>
        <family val="1"/>
      </rPr>
      <t>97</t>
    </r>
    <r>
      <rPr>
        <sz val="11"/>
        <rFont val="標楷體"/>
        <family val="4"/>
      </rPr>
      <t>年</t>
    </r>
  </si>
  <si>
    <r>
      <rPr>
        <sz val="11"/>
        <rFont val="標楷體"/>
        <family val="4"/>
      </rPr>
      <t>民國</t>
    </r>
    <r>
      <rPr>
        <sz val="11"/>
        <rFont val="Times New Roman"/>
        <family val="1"/>
      </rPr>
      <t>98</t>
    </r>
    <r>
      <rPr>
        <sz val="11"/>
        <rFont val="標楷體"/>
        <family val="4"/>
      </rPr>
      <t>年</t>
    </r>
  </si>
  <si>
    <r>
      <rPr>
        <sz val="11"/>
        <rFont val="標楷體"/>
        <family val="4"/>
      </rPr>
      <t>民國</t>
    </r>
    <r>
      <rPr>
        <sz val="11"/>
        <rFont val="Times New Roman"/>
        <family val="1"/>
      </rPr>
      <t>99</t>
    </r>
    <r>
      <rPr>
        <sz val="11"/>
        <rFont val="標楷體"/>
        <family val="4"/>
      </rPr>
      <t>年</t>
    </r>
  </si>
  <si>
    <r>
      <rPr>
        <sz val="11"/>
        <rFont val="標楷體"/>
        <family val="4"/>
      </rPr>
      <t>民國</t>
    </r>
    <r>
      <rPr>
        <sz val="11"/>
        <rFont val="Times New Roman"/>
        <family val="1"/>
      </rPr>
      <t>100</t>
    </r>
    <r>
      <rPr>
        <sz val="11"/>
        <rFont val="標楷體"/>
        <family val="4"/>
      </rPr>
      <t>年</t>
    </r>
  </si>
  <si>
    <r>
      <rPr>
        <sz val="11"/>
        <rFont val="標楷體"/>
        <family val="4"/>
      </rPr>
      <t>民國</t>
    </r>
    <r>
      <rPr>
        <sz val="11"/>
        <rFont val="Times New Roman"/>
        <family val="1"/>
      </rPr>
      <t>101</t>
    </r>
    <r>
      <rPr>
        <sz val="11"/>
        <rFont val="標楷體"/>
        <family val="4"/>
      </rPr>
      <t>年</t>
    </r>
  </si>
  <si>
    <t xml:space="preserve"> 單位：人、每十萬人口</t>
  </si>
  <si>
    <t>死亡
人數</t>
  </si>
  <si>
    <t xml:space="preserve">肺癌 </t>
  </si>
  <si>
    <t xml:space="preserve">肝癌 </t>
  </si>
  <si>
    <t xml:space="preserve">結腸直腸癌 </t>
  </si>
  <si>
    <t>口腔癌(含口咽及下咽)</t>
  </si>
  <si>
    <t>肺      癌</t>
  </si>
  <si>
    <t>肝      癌</t>
  </si>
  <si>
    <t>女  性  乳  癌</t>
  </si>
  <si>
    <t>肝    癌</t>
  </si>
  <si>
    <t>肺    癌</t>
  </si>
  <si>
    <t>全國</t>
  </si>
  <si>
    <t>非山地鄉</t>
  </si>
  <si>
    <t>山地鄉</t>
  </si>
  <si>
    <t>附註: 1. 山地鄉共30個，包括新北市烏來區、桃園縣復興鄉、新竹縣尖石鄉、新竹縣五峰鄉、苗栗縣泰安鄉、臺中市和平區、南投縣信義鄉、南投縣仁愛鄉、嘉義縣阿里山鄉、高雄市桃源區</t>
  </si>
  <si>
    <t>高雄市那瑪夏區、高雄市茂林區、屏東縣三地門鄉、屏東縣瑪家鄉、屏東縣霧臺鄉、屏東縣牡丹鄉、屏東縣來義鄉、屏東縣泰武鄉、屏東縣春日鄉、屏東縣獅子鄉、臺東縣達仁鄉
花蓮縣萬榮鄉</t>
  </si>
  <si>
    <t>、宜蘭縣大同鄉、宜蘭縣南澳鄉、、臺東縣金峰鄉、臺東縣延平鄉、臺東縣海端鄉、臺東縣蘭嶼鄉、花蓮縣卓溪鄉、花蓮縣秀林鄉</t>
  </si>
  <si>
    <t>附註: 標準化死亡率係以2000年W.H.O之世界標準人口數為準</t>
  </si>
  <si>
    <t>附註: 1. 標準化死亡率係以2000年W.H.O之世界標準人口數為準</t>
  </si>
  <si>
    <r>
      <rPr>
        <sz val="10"/>
        <rFont val="標楷體"/>
        <family val="4"/>
      </rPr>
      <t>附</t>
    </r>
    <r>
      <rPr>
        <sz val="10"/>
        <rFont val="Times New Roman"/>
        <family val="1"/>
      </rPr>
      <t xml:space="preserve">  </t>
    </r>
    <r>
      <rPr>
        <sz val="10"/>
        <rFont val="標楷體"/>
        <family val="4"/>
      </rPr>
      <t>註：</t>
    </r>
    <r>
      <rPr>
        <sz val="10"/>
        <rFont val="Times New Roman"/>
        <family val="1"/>
      </rPr>
      <t xml:space="preserve">(1) </t>
    </r>
    <r>
      <rPr>
        <sz val="10"/>
        <rFont val="標楷體"/>
        <family val="4"/>
      </rPr>
      <t>本表資料自民國八十三年起含金門縣及連江縣。</t>
    </r>
  </si>
  <si>
    <r>
      <rPr>
        <sz val="10"/>
        <rFont val="標楷體"/>
        <family val="4"/>
      </rPr>
      <t>附註：</t>
    </r>
    <r>
      <rPr>
        <sz val="10"/>
        <rFont val="Times New Roman"/>
        <family val="1"/>
      </rPr>
      <t xml:space="preserve">(1) </t>
    </r>
    <r>
      <rPr>
        <sz val="10"/>
        <rFont val="標楷體"/>
        <family val="4"/>
      </rPr>
      <t>標準化死亡率係以</t>
    </r>
    <r>
      <rPr>
        <sz val="10"/>
        <rFont val="Times New Roman"/>
        <family val="1"/>
      </rPr>
      <t>2000</t>
    </r>
    <r>
      <rPr>
        <sz val="10"/>
        <rFont val="標楷體"/>
        <family val="4"/>
      </rPr>
      <t>年</t>
    </r>
    <r>
      <rPr>
        <sz val="10"/>
        <rFont val="Times New Roman"/>
        <family val="1"/>
      </rPr>
      <t>W.H.O</t>
    </r>
    <r>
      <rPr>
        <sz val="10"/>
        <rFont val="標楷體"/>
        <family val="4"/>
      </rPr>
      <t>之世界標準人口數為準</t>
    </r>
  </si>
  <si>
    <r>
      <t>附註：</t>
    </r>
    <r>
      <rPr>
        <sz val="10"/>
        <rFont val="Times New Roman"/>
        <family val="1"/>
      </rPr>
      <t xml:space="preserve">(1) </t>
    </r>
    <r>
      <rPr>
        <sz val="10"/>
        <rFont val="標楷體"/>
        <family val="4"/>
      </rPr>
      <t>標準化死亡率係以</t>
    </r>
    <r>
      <rPr>
        <sz val="10"/>
        <rFont val="Times New Roman"/>
        <family val="1"/>
      </rPr>
      <t>2000</t>
    </r>
    <r>
      <rPr>
        <sz val="10"/>
        <rFont val="標楷體"/>
        <family val="4"/>
      </rPr>
      <t>年</t>
    </r>
    <r>
      <rPr>
        <sz val="10"/>
        <rFont val="Times New Roman"/>
        <family val="1"/>
      </rPr>
      <t>W.H.O</t>
    </r>
    <r>
      <rPr>
        <sz val="10"/>
        <rFont val="標楷體"/>
        <family val="4"/>
      </rPr>
      <t>之世界標準人口數為準</t>
    </r>
  </si>
  <si>
    <t>表 19.  全國十大死因年齡結構別死亡數-與上年增減%</t>
  </si>
  <si>
    <t>表 19.  全國十大死因年齡結構別死亡概況</t>
  </si>
  <si>
    <t>表 19. 全國十大死因年齡結構別死亡數</t>
  </si>
  <si>
    <t>表 19.  全國十大死因年齡結構別死亡率-與上年增減%</t>
  </si>
  <si>
    <r>
      <rPr>
        <sz val="12"/>
        <rFont val="標楷體"/>
        <family val="4"/>
      </rPr>
      <t>民國</t>
    </r>
    <r>
      <rPr>
        <sz val="12"/>
        <rFont val="Times"/>
        <family val="1"/>
      </rPr>
      <t>75</t>
    </r>
    <r>
      <rPr>
        <sz val="12"/>
        <rFont val="標楷體"/>
        <family val="4"/>
      </rPr>
      <t>年</t>
    </r>
  </si>
  <si>
    <r>
      <rPr>
        <sz val="12"/>
        <rFont val="標楷體"/>
        <family val="4"/>
      </rPr>
      <t>民國</t>
    </r>
    <r>
      <rPr>
        <sz val="12"/>
        <rFont val="Times"/>
        <family val="1"/>
      </rPr>
      <t>76</t>
    </r>
    <r>
      <rPr>
        <sz val="12"/>
        <rFont val="標楷體"/>
        <family val="4"/>
      </rPr>
      <t>年</t>
    </r>
  </si>
  <si>
    <r>
      <rPr>
        <sz val="12"/>
        <rFont val="標楷體"/>
        <family val="4"/>
      </rPr>
      <t>民國</t>
    </r>
    <r>
      <rPr>
        <sz val="12"/>
        <rFont val="Times"/>
        <family val="1"/>
      </rPr>
      <t>77</t>
    </r>
    <r>
      <rPr>
        <sz val="12"/>
        <rFont val="標楷體"/>
        <family val="4"/>
      </rPr>
      <t>年</t>
    </r>
  </si>
  <si>
    <r>
      <rPr>
        <sz val="12"/>
        <rFont val="標楷體"/>
        <family val="4"/>
      </rPr>
      <t>民國</t>
    </r>
    <r>
      <rPr>
        <sz val="12"/>
        <rFont val="Times"/>
        <family val="1"/>
      </rPr>
      <t>78</t>
    </r>
    <r>
      <rPr>
        <sz val="12"/>
        <rFont val="標楷體"/>
        <family val="4"/>
      </rPr>
      <t>年</t>
    </r>
  </si>
  <si>
    <r>
      <rPr>
        <sz val="12"/>
        <rFont val="標楷體"/>
        <family val="4"/>
      </rPr>
      <t>民國</t>
    </r>
    <r>
      <rPr>
        <sz val="12"/>
        <rFont val="Times"/>
        <family val="1"/>
      </rPr>
      <t>79</t>
    </r>
    <r>
      <rPr>
        <sz val="12"/>
        <rFont val="標楷體"/>
        <family val="4"/>
      </rPr>
      <t>年</t>
    </r>
  </si>
  <si>
    <r>
      <rPr>
        <sz val="12"/>
        <rFont val="標楷體"/>
        <family val="4"/>
      </rPr>
      <t>民國</t>
    </r>
    <r>
      <rPr>
        <sz val="12"/>
        <rFont val="Times"/>
        <family val="1"/>
      </rPr>
      <t>80</t>
    </r>
    <r>
      <rPr>
        <sz val="12"/>
        <rFont val="標楷體"/>
        <family val="4"/>
      </rPr>
      <t>年</t>
    </r>
  </si>
  <si>
    <r>
      <rPr>
        <sz val="12"/>
        <rFont val="標楷體"/>
        <family val="4"/>
      </rPr>
      <t>民國</t>
    </r>
    <r>
      <rPr>
        <sz val="12"/>
        <rFont val="Times"/>
        <family val="1"/>
      </rPr>
      <t>81</t>
    </r>
    <r>
      <rPr>
        <sz val="12"/>
        <rFont val="標楷體"/>
        <family val="4"/>
      </rPr>
      <t>年</t>
    </r>
  </si>
  <si>
    <r>
      <rPr>
        <sz val="12"/>
        <rFont val="標楷體"/>
        <family val="4"/>
      </rPr>
      <t>民國</t>
    </r>
    <r>
      <rPr>
        <sz val="12"/>
        <rFont val="Times"/>
        <family val="1"/>
      </rPr>
      <t>82</t>
    </r>
    <r>
      <rPr>
        <sz val="12"/>
        <rFont val="標楷體"/>
        <family val="4"/>
      </rPr>
      <t>年</t>
    </r>
  </si>
  <si>
    <r>
      <rPr>
        <sz val="12"/>
        <rFont val="標楷體"/>
        <family val="4"/>
      </rPr>
      <t>民國</t>
    </r>
    <r>
      <rPr>
        <sz val="12"/>
        <rFont val="Times"/>
        <family val="1"/>
      </rPr>
      <t>84</t>
    </r>
    <r>
      <rPr>
        <sz val="12"/>
        <rFont val="標楷體"/>
        <family val="4"/>
      </rPr>
      <t>年</t>
    </r>
  </si>
  <si>
    <r>
      <rPr>
        <sz val="12"/>
        <rFont val="標楷體"/>
        <family val="4"/>
      </rPr>
      <t>民國</t>
    </r>
    <r>
      <rPr>
        <sz val="12"/>
        <rFont val="Times"/>
        <family val="1"/>
      </rPr>
      <t>85</t>
    </r>
    <r>
      <rPr>
        <sz val="12"/>
        <rFont val="標楷體"/>
        <family val="4"/>
      </rPr>
      <t>年</t>
    </r>
  </si>
  <si>
    <r>
      <rPr>
        <sz val="12"/>
        <rFont val="標楷體"/>
        <family val="4"/>
      </rPr>
      <t>民國</t>
    </r>
    <r>
      <rPr>
        <sz val="12"/>
        <rFont val="Times"/>
        <family val="1"/>
      </rPr>
      <t>86</t>
    </r>
    <r>
      <rPr>
        <sz val="12"/>
        <rFont val="標楷體"/>
        <family val="4"/>
      </rPr>
      <t>年</t>
    </r>
  </si>
  <si>
    <r>
      <rPr>
        <sz val="12"/>
        <rFont val="標楷體"/>
        <family val="4"/>
      </rPr>
      <t>民國</t>
    </r>
    <r>
      <rPr>
        <sz val="12"/>
        <rFont val="Times"/>
        <family val="1"/>
      </rPr>
      <t>90</t>
    </r>
    <r>
      <rPr>
        <sz val="12"/>
        <rFont val="標楷體"/>
        <family val="4"/>
      </rPr>
      <t>年</t>
    </r>
  </si>
  <si>
    <r>
      <rPr>
        <sz val="12"/>
        <rFont val="標楷體"/>
        <family val="4"/>
      </rPr>
      <t>民國</t>
    </r>
    <r>
      <rPr>
        <sz val="11"/>
        <rFont val="Times"/>
        <family val="1"/>
      </rPr>
      <t>83</t>
    </r>
    <r>
      <rPr>
        <sz val="11"/>
        <rFont val="標楷體"/>
        <family val="4"/>
      </rPr>
      <t>年</t>
    </r>
  </si>
  <si>
    <r>
      <rPr>
        <sz val="12"/>
        <rFont val="標楷體"/>
        <family val="4"/>
      </rPr>
      <t>民國</t>
    </r>
    <r>
      <rPr>
        <sz val="12"/>
        <rFont val="Times"/>
        <family val="1"/>
      </rPr>
      <t>87</t>
    </r>
    <r>
      <rPr>
        <sz val="12"/>
        <rFont val="標楷體"/>
        <family val="4"/>
      </rPr>
      <t>年</t>
    </r>
  </si>
  <si>
    <r>
      <rPr>
        <sz val="12"/>
        <rFont val="標楷體"/>
        <family val="4"/>
      </rPr>
      <t>民國</t>
    </r>
    <r>
      <rPr>
        <sz val="12"/>
        <rFont val="Times"/>
        <family val="1"/>
      </rPr>
      <t>88</t>
    </r>
    <r>
      <rPr>
        <sz val="12"/>
        <rFont val="標楷體"/>
        <family val="4"/>
      </rPr>
      <t>年</t>
    </r>
  </si>
  <si>
    <r>
      <rPr>
        <sz val="12"/>
        <rFont val="標楷體"/>
        <family val="4"/>
      </rPr>
      <t>民國</t>
    </r>
    <r>
      <rPr>
        <sz val="12"/>
        <rFont val="Times"/>
        <family val="1"/>
      </rPr>
      <t>89</t>
    </r>
    <r>
      <rPr>
        <sz val="12"/>
        <rFont val="標楷體"/>
        <family val="4"/>
      </rPr>
      <t>年</t>
    </r>
  </si>
  <si>
    <r>
      <rPr>
        <sz val="12"/>
        <rFont val="標楷體"/>
        <family val="4"/>
      </rPr>
      <t>民國</t>
    </r>
    <r>
      <rPr>
        <sz val="12"/>
        <rFont val="Times"/>
        <family val="1"/>
      </rPr>
      <t>91</t>
    </r>
    <r>
      <rPr>
        <sz val="12"/>
        <rFont val="標楷體"/>
        <family val="4"/>
      </rPr>
      <t>年</t>
    </r>
  </si>
  <si>
    <r>
      <rPr>
        <sz val="12"/>
        <rFont val="標楷體"/>
        <family val="4"/>
      </rPr>
      <t>民國</t>
    </r>
    <r>
      <rPr>
        <sz val="12"/>
        <rFont val="Times"/>
        <family val="1"/>
      </rPr>
      <t>92</t>
    </r>
    <r>
      <rPr>
        <sz val="12"/>
        <rFont val="標楷體"/>
        <family val="4"/>
      </rPr>
      <t>年</t>
    </r>
  </si>
  <si>
    <r>
      <rPr>
        <sz val="12"/>
        <rFont val="標楷體"/>
        <family val="4"/>
      </rPr>
      <t>民國</t>
    </r>
    <r>
      <rPr>
        <sz val="12"/>
        <rFont val="Times"/>
        <family val="1"/>
      </rPr>
      <t>93</t>
    </r>
    <r>
      <rPr>
        <sz val="12"/>
        <rFont val="標楷體"/>
        <family val="4"/>
      </rPr>
      <t>年</t>
    </r>
  </si>
  <si>
    <r>
      <rPr>
        <sz val="12"/>
        <rFont val="標楷體"/>
        <family val="4"/>
      </rPr>
      <t>民國</t>
    </r>
    <r>
      <rPr>
        <sz val="12"/>
        <rFont val="Times"/>
        <family val="1"/>
      </rPr>
      <t>94</t>
    </r>
    <r>
      <rPr>
        <sz val="12"/>
        <rFont val="標楷體"/>
        <family val="4"/>
      </rPr>
      <t>年</t>
    </r>
  </si>
  <si>
    <r>
      <rPr>
        <sz val="12"/>
        <rFont val="標楷體"/>
        <family val="4"/>
      </rPr>
      <t>民國</t>
    </r>
    <r>
      <rPr>
        <sz val="12"/>
        <rFont val="Times"/>
        <family val="1"/>
      </rPr>
      <t>95</t>
    </r>
    <r>
      <rPr>
        <sz val="12"/>
        <rFont val="標楷體"/>
        <family val="4"/>
      </rPr>
      <t>年</t>
    </r>
  </si>
  <si>
    <r>
      <rPr>
        <sz val="12"/>
        <rFont val="標楷體"/>
        <family val="4"/>
      </rPr>
      <t>民國</t>
    </r>
    <r>
      <rPr>
        <sz val="12"/>
        <rFont val="Times"/>
        <family val="1"/>
      </rPr>
      <t>96</t>
    </r>
    <r>
      <rPr>
        <sz val="12"/>
        <rFont val="標楷體"/>
        <family val="4"/>
      </rPr>
      <t>年</t>
    </r>
  </si>
  <si>
    <r>
      <rPr>
        <sz val="12"/>
        <rFont val="標楷體"/>
        <family val="4"/>
      </rPr>
      <t>民國</t>
    </r>
    <r>
      <rPr>
        <sz val="12"/>
        <rFont val="Times"/>
        <family val="1"/>
      </rPr>
      <t>97</t>
    </r>
    <r>
      <rPr>
        <sz val="12"/>
        <rFont val="標楷體"/>
        <family val="4"/>
      </rPr>
      <t>年</t>
    </r>
  </si>
  <si>
    <r>
      <rPr>
        <sz val="12"/>
        <rFont val="標楷體"/>
        <family val="4"/>
      </rPr>
      <t>民國</t>
    </r>
    <r>
      <rPr>
        <sz val="12"/>
        <rFont val="Times"/>
        <family val="1"/>
      </rPr>
      <t>98</t>
    </r>
    <r>
      <rPr>
        <sz val="12"/>
        <rFont val="標楷體"/>
        <family val="4"/>
      </rPr>
      <t>年</t>
    </r>
  </si>
  <si>
    <r>
      <rPr>
        <sz val="12"/>
        <rFont val="標楷體"/>
        <family val="4"/>
      </rPr>
      <t>民國</t>
    </r>
    <r>
      <rPr>
        <sz val="12"/>
        <rFont val="Times"/>
        <family val="1"/>
      </rPr>
      <t>99</t>
    </r>
    <r>
      <rPr>
        <sz val="12"/>
        <rFont val="標楷體"/>
        <family val="4"/>
      </rPr>
      <t>年</t>
    </r>
  </si>
  <si>
    <r>
      <rPr>
        <sz val="12"/>
        <rFont val="標楷體"/>
        <family val="4"/>
      </rPr>
      <t>民國</t>
    </r>
    <r>
      <rPr>
        <sz val="12"/>
        <rFont val="Times"/>
        <family val="1"/>
      </rPr>
      <t>100</t>
    </r>
    <r>
      <rPr>
        <sz val="12"/>
        <rFont val="標楷體"/>
        <family val="4"/>
      </rPr>
      <t>年</t>
    </r>
  </si>
  <si>
    <r>
      <rPr>
        <sz val="12"/>
        <rFont val="標楷體"/>
        <family val="4"/>
      </rPr>
      <t>民國</t>
    </r>
    <r>
      <rPr>
        <sz val="12"/>
        <rFont val="Times"/>
        <family val="1"/>
      </rPr>
      <t>101</t>
    </r>
    <r>
      <rPr>
        <sz val="12"/>
        <rFont val="標楷體"/>
        <family val="4"/>
      </rPr>
      <t>年</t>
    </r>
  </si>
  <si>
    <r>
      <rPr>
        <sz val="11"/>
        <rFont val="標楷體"/>
        <family val="4"/>
      </rPr>
      <t>民國</t>
    </r>
    <r>
      <rPr>
        <sz val="11"/>
        <rFont val="Times"/>
        <family val="1"/>
      </rPr>
      <t>75</t>
    </r>
    <r>
      <rPr>
        <sz val="11"/>
        <rFont val="標楷體"/>
        <family val="4"/>
      </rPr>
      <t>年</t>
    </r>
  </si>
  <si>
    <r>
      <rPr>
        <sz val="11"/>
        <rFont val="標楷體"/>
        <family val="4"/>
      </rPr>
      <t>民國</t>
    </r>
    <r>
      <rPr>
        <sz val="11"/>
        <rFont val="Times"/>
        <family val="1"/>
      </rPr>
      <t>76</t>
    </r>
    <r>
      <rPr>
        <sz val="11"/>
        <rFont val="標楷體"/>
        <family val="4"/>
      </rPr>
      <t>年</t>
    </r>
  </si>
  <si>
    <r>
      <rPr>
        <sz val="11"/>
        <rFont val="標楷體"/>
        <family val="4"/>
      </rPr>
      <t>民國</t>
    </r>
    <r>
      <rPr>
        <sz val="11"/>
        <rFont val="Times"/>
        <family val="1"/>
      </rPr>
      <t>77</t>
    </r>
    <r>
      <rPr>
        <sz val="11"/>
        <rFont val="標楷體"/>
        <family val="4"/>
      </rPr>
      <t>年</t>
    </r>
  </si>
  <si>
    <r>
      <rPr>
        <sz val="11"/>
        <rFont val="標楷體"/>
        <family val="4"/>
      </rPr>
      <t>民國</t>
    </r>
    <r>
      <rPr>
        <sz val="11"/>
        <rFont val="Times"/>
        <family val="1"/>
      </rPr>
      <t>78</t>
    </r>
    <r>
      <rPr>
        <sz val="11"/>
        <rFont val="標楷體"/>
        <family val="4"/>
      </rPr>
      <t>年</t>
    </r>
  </si>
  <si>
    <r>
      <rPr>
        <sz val="11"/>
        <rFont val="標楷體"/>
        <family val="4"/>
      </rPr>
      <t>民國</t>
    </r>
    <r>
      <rPr>
        <sz val="11"/>
        <rFont val="Times"/>
        <family val="1"/>
      </rPr>
      <t>79</t>
    </r>
    <r>
      <rPr>
        <sz val="11"/>
        <rFont val="標楷體"/>
        <family val="4"/>
      </rPr>
      <t>年</t>
    </r>
  </si>
  <si>
    <r>
      <rPr>
        <sz val="11"/>
        <rFont val="標楷體"/>
        <family val="4"/>
      </rPr>
      <t>民國</t>
    </r>
    <r>
      <rPr>
        <sz val="11"/>
        <rFont val="Times"/>
        <family val="1"/>
      </rPr>
      <t>80</t>
    </r>
    <r>
      <rPr>
        <sz val="11"/>
        <rFont val="標楷體"/>
        <family val="4"/>
      </rPr>
      <t>年</t>
    </r>
  </si>
  <si>
    <r>
      <rPr>
        <sz val="11"/>
        <rFont val="標楷體"/>
        <family val="4"/>
      </rPr>
      <t>民國</t>
    </r>
    <r>
      <rPr>
        <sz val="11"/>
        <rFont val="Times"/>
        <family val="1"/>
      </rPr>
      <t>81</t>
    </r>
    <r>
      <rPr>
        <sz val="11"/>
        <rFont val="標楷體"/>
        <family val="4"/>
      </rPr>
      <t>年</t>
    </r>
  </si>
  <si>
    <r>
      <rPr>
        <sz val="11"/>
        <rFont val="標楷體"/>
        <family val="4"/>
      </rPr>
      <t>民國</t>
    </r>
    <r>
      <rPr>
        <sz val="11"/>
        <rFont val="Times"/>
        <family val="1"/>
      </rPr>
      <t>82</t>
    </r>
    <r>
      <rPr>
        <sz val="11"/>
        <rFont val="標楷體"/>
        <family val="4"/>
      </rPr>
      <t>年</t>
    </r>
  </si>
  <si>
    <r>
      <t xml:space="preserve"> </t>
    </r>
    <r>
      <rPr>
        <sz val="11"/>
        <rFont val="標楷體"/>
        <family val="4"/>
      </rPr>
      <t>民國</t>
    </r>
    <r>
      <rPr>
        <sz val="11"/>
        <rFont val="Times"/>
        <family val="1"/>
      </rPr>
      <t>83</t>
    </r>
    <r>
      <rPr>
        <sz val="11"/>
        <rFont val="標楷體"/>
        <family val="4"/>
      </rPr>
      <t>年</t>
    </r>
  </si>
  <si>
    <r>
      <rPr>
        <sz val="11"/>
        <rFont val="標楷體"/>
        <family val="4"/>
      </rPr>
      <t>民國</t>
    </r>
    <r>
      <rPr>
        <sz val="11"/>
        <rFont val="Times"/>
        <family val="1"/>
      </rPr>
      <t>84</t>
    </r>
    <r>
      <rPr>
        <sz val="11"/>
        <rFont val="標楷體"/>
        <family val="4"/>
      </rPr>
      <t>年</t>
    </r>
  </si>
  <si>
    <r>
      <rPr>
        <sz val="11"/>
        <rFont val="標楷體"/>
        <family val="4"/>
      </rPr>
      <t>民國</t>
    </r>
    <r>
      <rPr>
        <sz val="11"/>
        <rFont val="Times"/>
        <family val="1"/>
      </rPr>
      <t>85</t>
    </r>
    <r>
      <rPr>
        <sz val="11"/>
        <rFont val="標楷體"/>
        <family val="4"/>
      </rPr>
      <t>年</t>
    </r>
  </si>
  <si>
    <r>
      <rPr>
        <sz val="11"/>
        <rFont val="標楷體"/>
        <family val="4"/>
      </rPr>
      <t>民國</t>
    </r>
    <r>
      <rPr>
        <sz val="11"/>
        <rFont val="Times"/>
        <family val="1"/>
      </rPr>
      <t>86</t>
    </r>
    <r>
      <rPr>
        <sz val="11"/>
        <rFont val="標楷體"/>
        <family val="4"/>
      </rPr>
      <t>年</t>
    </r>
  </si>
  <si>
    <r>
      <rPr>
        <sz val="11"/>
        <rFont val="標楷體"/>
        <family val="4"/>
      </rPr>
      <t>民國</t>
    </r>
    <r>
      <rPr>
        <sz val="11"/>
        <rFont val="Times"/>
        <family val="1"/>
      </rPr>
      <t>87</t>
    </r>
    <r>
      <rPr>
        <sz val="11"/>
        <rFont val="標楷體"/>
        <family val="4"/>
      </rPr>
      <t>年</t>
    </r>
  </si>
  <si>
    <r>
      <rPr>
        <sz val="11"/>
        <rFont val="標楷體"/>
        <family val="4"/>
      </rPr>
      <t>民國</t>
    </r>
    <r>
      <rPr>
        <sz val="11"/>
        <rFont val="Times"/>
        <family val="1"/>
      </rPr>
      <t>88</t>
    </r>
    <r>
      <rPr>
        <sz val="11"/>
        <rFont val="標楷體"/>
        <family val="4"/>
      </rPr>
      <t>年</t>
    </r>
  </si>
  <si>
    <r>
      <rPr>
        <sz val="11"/>
        <rFont val="標楷體"/>
        <family val="4"/>
      </rPr>
      <t>民國</t>
    </r>
    <r>
      <rPr>
        <sz val="11"/>
        <rFont val="Times"/>
        <family val="1"/>
      </rPr>
      <t>89</t>
    </r>
    <r>
      <rPr>
        <sz val="11"/>
        <rFont val="標楷體"/>
        <family val="4"/>
      </rPr>
      <t>年</t>
    </r>
  </si>
  <si>
    <r>
      <rPr>
        <sz val="11"/>
        <rFont val="標楷體"/>
        <family val="4"/>
      </rPr>
      <t>民國</t>
    </r>
    <r>
      <rPr>
        <sz val="11"/>
        <rFont val="Times"/>
        <family val="1"/>
      </rPr>
      <t>90</t>
    </r>
    <r>
      <rPr>
        <sz val="11"/>
        <rFont val="標楷體"/>
        <family val="4"/>
      </rPr>
      <t>年</t>
    </r>
  </si>
  <si>
    <r>
      <rPr>
        <sz val="11"/>
        <rFont val="標楷體"/>
        <family val="4"/>
      </rPr>
      <t>民國</t>
    </r>
    <r>
      <rPr>
        <sz val="11"/>
        <rFont val="Times"/>
        <family val="1"/>
      </rPr>
      <t>91</t>
    </r>
    <r>
      <rPr>
        <sz val="11"/>
        <rFont val="標楷體"/>
        <family val="4"/>
      </rPr>
      <t>年</t>
    </r>
  </si>
  <si>
    <r>
      <rPr>
        <sz val="11"/>
        <rFont val="標楷體"/>
        <family val="4"/>
      </rPr>
      <t>民國</t>
    </r>
    <r>
      <rPr>
        <sz val="11"/>
        <rFont val="Times"/>
        <family val="1"/>
      </rPr>
      <t>92</t>
    </r>
    <r>
      <rPr>
        <sz val="11"/>
        <rFont val="標楷體"/>
        <family val="4"/>
      </rPr>
      <t>年</t>
    </r>
  </si>
  <si>
    <r>
      <rPr>
        <sz val="11"/>
        <rFont val="標楷體"/>
        <family val="4"/>
      </rPr>
      <t>民國</t>
    </r>
    <r>
      <rPr>
        <sz val="11"/>
        <rFont val="Times"/>
        <family val="1"/>
      </rPr>
      <t>93</t>
    </r>
    <r>
      <rPr>
        <sz val="11"/>
        <rFont val="標楷體"/>
        <family val="4"/>
      </rPr>
      <t>年</t>
    </r>
  </si>
  <si>
    <r>
      <rPr>
        <sz val="11"/>
        <rFont val="標楷體"/>
        <family val="4"/>
      </rPr>
      <t>民國</t>
    </r>
    <r>
      <rPr>
        <sz val="11"/>
        <rFont val="Times"/>
        <family val="1"/>
      </rPr>
      <t>94</t>
    </r>
    <r>
      <rPr>
        <sz val="11"/>
        <rFont val="標楷體"/>
        <family val="4"/>
      </rPr>
      <t>年</t>
    </r>
  </si>
  <si>
    <r>
      <rPr>
        <sz val="11"/>
        <rFont val="標楷體"/>
        <family val="4"/>
      </rPr>
      <t>民國</t>
    </r>
    <r>
      <rPr>
        <sz val="11"/>
        <rFont val="Times"/>
        <family val="1"/>
      </rPr>
      <t>95</t>
    </r>
    <r>
      <rPr>
        <sz val="11"/>
        <rFont val="標楷體"/>
        <family val="4"/>
      </rPr>
      <t>年</t>
    </r>
  </si>
  <si>
    <r>
      <rPr>
        <sz val="11"/>
        <rFont val="標楷體"/>
        <family val="4"/>
      </rPr>
      <t>民國</t>
    </r>
    <r>
      <rPr>
        <sz val="11"/>
        <rFont val="Times"/>
        <family val="1"/>
      </rPr>
      <t>96</t>
    </r>
    <r>
      <rPr>
        <sz val="11"/>
        <rFont val="標楷體"/>
        <family val="4"/>
      </rPr>
      <t>年</t>
    </r>
  </si>
  <si>
    <r>
      <rPr>
        <sz val="11"/>
        <rFont val="標楷體"/>
        <family val="4"/>
      </rPr>
      <t>民國</t>
    </r>
    <r>
      <rPr>
        <sz val="11"/>
        <rFont val="Times"/>
        <family val="1"/>
      </rPr>
      <t>97</t>
    </r>
    <r>
      <rPr>
        <sz val="11"/>
        <rFont val="標楷體"/>
        <family val="4"/>
      </rPr>
      <t>年</t>
    </r>
  </si>
  <si>
    <r>
      <rPr>
        <sz val="11"/>
        <rFont val="標楷體"/>
        <family val="4"/>
      </rPr>
      <t>民國</t>
    </r>
    <r>
      <rPr>
        <sz val="11"/>
        <rFont val="Times"/>
        <family val="1"/>
      </rPr>
      <t>98</t>
    </r>
    <r>
      <rPr>
        <sz val="11"/>
        <rFont val="標楷體"/>
        <family val="4"/>
      </rPr>
      <t>年</t>
    </r>
  </si>
  <si>
    <r>
      <rPr>
        <sz val="11"/>
        <rFont val="標楷體"/>
        <family val="4"/>
      </rPr>
      <t>民國</t>
    </r>
    <r>
      <rPr>
        <sz val="11"/>
        <rFont val="Times"/>
        <family val="1"/>
      </rPr>
      <t>99</t>
    </r>
    <r>
      <rPr>
        <sz val="11"/>
        <rFont val="標楷體"/>
        <family val="4"/>
      </rPr>
      <t>年</t>
    </r>
  </si>
  <si>
    <r>
      <rPr>
        <sz val="11"/>
        <rFont val="標楷體"/>
        <family val="4"/>
      </rPr>
      <t>民國</t>
    </r>
    <r>
      <rPr>
        <sz val="11"/>
        <rFont val="Times"/>
        <family val="1"/>
      </rPr>
      <t>100</t>
    </r>
    <r>
      <rPr>
        <sz val="11"/>
        <rFont val="標楷體"/>
        <family val="4"/>
      </rPr>
      <t>年</t>
    </r>
  </si>
  <si>
    <r>
      <rPr>
        <sz val="11"/>
        <rFont val="標楷體"/>
        <family val="4"/>
      </rPr>
      <t>民國</t>
    </r>
    <r>
      <rPr>
        <sz val="11"/>
        <rFont val="Times"/>
        <family val="1"/>
      </rPr>
      <t>101</t>
    </r>
    <r>
      <rPr>
        <sz val="11"/>
        <rFont val="標楷體"/>
        <family val="4"/>
      </rPr>
      <t>年</t>
    </r>
  </si>
  <si>
    <t>合計</t>
  </si>
  <si>
    <t>男性</t>
  </si>
  <si>
    <t>女性</t>
  </si>
  <si>
    <t>死亡原因</t>
  </si>
  <si>
    <r>
      <t>P20-P28</t>
    </r>
    <r>
      <rPr>
        <sz val="9"/>
        <rFont val="細明體"/>
        <family val="3"/>
      </rPr>
      <t>　</t>
    </r>
  </si>
  <si>
    <t>民國101年</t>
  </si>
  <si>
    <r>
      <rPr>
        <sz val="11"/>
        <rFont val="標楷體"/>
        <family val="4"/>
      </rPr>
      <t>民國</t>
    </r>
    <r>
      <rPr>
        <sz val="11"/>
        <rFont val="Times New Roman"/>
        <family val="1"/>
      </rPr>
      <t>102年</t>
    </r>
  </si>
  <si>
    <t xml:space="preserve">    單位：每十萬人口</t>
  </si>
  <si>
    <t xml:space="preserve">    單位：每十萬人口</t>
  </si>
  <si>
    <t>5-9</t>
  </si>
  <si>
    <t>1-4</t>
  </si>
  <si>
    <t>1-4</t>
  </si>
  <si>
    <r>
      <rPr>
        <sz val="11"/>
        <rFont val="標楷體"/>
        <family val="4"/>
      </rPr>
      <t>年</t>
    </r>
    <r>
      <rPr>
        <sz val="11"/>
        <rFont val="Times"/>
        <family val="1"/>
      </rPr>
      <t xml:space="preserve"> </t>
    </r>
    <r>
      <rPr>
        <sz val="11"/>
        <rFont val="標楷體"/>
        <family val="4"/>
      </rPr>
      <t>別</t>
    </r>
  </si>
  <si>
    <r>
      <rPr>
        <sz val="11"/>
        <rFont val="標楷體"/>
        <family val="4"/>
      </rPr>
      <t>民國</t>
    </r>
    <r>
      <rPr>
        <sz val="11"/>
        <rFont val="Times"/>
        <family val="1"/>
      </rPr>
      <t>70</t>
    </r>
    <r>
      <rPr>
        <sz val="11"/>
        <rFont val="標楷體"/>
        <family val="4"/>
      </rPr>
      <t>年</t>
    </r>
  </si>
  <si>
    <r>
      <rPr>
        <sz val="11"/>
        <rFont val="標楷體"/>
        <family val="4"/>
      </rPr>
      <t>民國</t>
    </r>
    <r>
      <rPr>
        <sz val="11"/>
        <rFont val="Times"/>
        <family val="1"/>
      </rPr>
      <t>71</t>
    </r>
    <r>
      <rPr>
        <sz val="11"/>
        <rFont val="標楷體"/>
        <family val="4"/>
      </rPr>
      <t>年</t>
    </r>
  </si>
  <si>
    <r>
      <rPr>
        <sz val="11"/>
        <rFont val="標楷體"/>
        <family val="4"/>
      </rPr>
      <t>民國</t>
    </r>
    <r>
      <rPr>
        <sz val="11"/>
        <rFont val="Times"/>
        <family val="1"/>
      </rPr>
      <t>72</t>
    </r>
    <r>
      <rPr>
        <sz val="11"/>
        <rFont val="標楷體"/>
        <family val="4"/>
      </rPr>
      <t>年</t>
    </r>
  </si>
  <si>
    <r>
      <rPr>
        <sz val="11"/>
        <rFont val="標楷體"/>
        <family val="4"/>
      </rPr>
      <t>民國</t>
    </r>
    <r>
      <rPr>
        <sz val="11"/>
        <rFont val="Times"/>
        <family val="1"/>
      </rPr>
      <t>73</t>
    </r>
    <r>
      <rPr>
        <sz val="11"/>
        <rFont val="標楷體"/>
        <family val="4"/>
      </rPr>
      <t>年</t>
    </r>
  </si>
  <si>
    <r>
      <rPr>
        <sz val="11"/>
        <rFont val="標楷體"/>
        <family val="4"/>
      </rPr>
      <t>民國</t>
    </r>
    <r>
      <rPr>
        <sz val="11"/>
        <rFont val="Times"/>
        <family val="1"/>
      </rPr>
      <t>74</t>
    </r>
    <r>
      <rPr>
        <sz val="11"/>
        <rFont val="標楷體"/>
        <family val="4"/>
      </rPr>
      <t>年</t>
    </r>
  </si>
  <si>
    <r>
      <rPr>
        <sz val="11"/>
        <rFont val="標楷體"/>
        <family val="4"/>
      </rPr>
      <t>民國</t>
    </r>
    <r>
      <rPr>
        <sz val="11"/>
        <rFont val="Times"/>
        <family val="1"/>
      </rPr>
      <t>83</t>
    </r>
    <r>
      <rPr>
        <sz val="11"/>
        <rFont val="標楷體"/>
        <family val="4"/>
      </rPr>
      <t>年</t>
    </r>
  </si>
  <si>
    <r>
      <rPr>
        <sz val="11"/>
        <rFont val="標楷體"/>
        <family val="4"/>
      </rPr>
      <t>民國</t>
    </r>
    <r>
      <rPr>
        <sz val="11"/>
        <rFont val="Times"/>
        <family val="1"/>
      </rPr>
      <t>91</t>
    </r>
    <r>
      <rPr>
        <sz val="11"/>
        <rFont val="標楷體"/>
        <family val="4"/>
      </rPr>
      <t>年</t>
    </r>
  </si>
  <si>
    <r>
      <rPr>
        <sz val="11"/>
        <rFont val="標楷體"/>
        <family val="4"/>
      </rPr>
      <t>民國</t>
    </r>
    <r>
      <rPr>
        <sz val="11"/>
        <rFont val="Times"/>
        <family val="1"/>
      </rPr>
      <t>92</t>
    </r>
    <r>
      <rPr>
        <sz val="11"/>
        <rFont val="標楷體"/>
        <family val="4"/>
      </rPr>
      <t>年</t>
    </r>
  </si>
  <si>
    <r>
      <rPr>
        <sz val="11"/>
        <rFont val="標楷體"/>
        <family val="4"/>
      </rPr>
      <t>民國</t>
    </r>
    <r>
      <rPr>
        <sz val="11"/>
        <rFont val="Times"/>
        <family val="1"/>
      </rPr>
      <t>94</t>
    </r>
    <r>
      <rPr>
        <sz val="11"/>
        <rFont val="標楷體"/>
        <family val="4"/>
      </rPr>
      <t>年</t>
    </r>
  </si>
  <si>
    <r>
      <rPr>
        <sz val="11"/>
        <rFont val="標楷體"/>
        <family val="4"/>
      </rPr>
      <t>民國</t>
    </r>
    <r>
      <rPr>
        <sz val="11"/>
        <rFont val="Times"/>
        <family val="1"/>
      </rPr>
      <t>95</t>
    </r>
    <r>
      <rPr>
        <sz val="11"/>
        <rFont val="標楷體"/>
        <family val="4"/>
      </rPr>
      <t>年</t>
    </r>
  </si>
  <si>
    <r>
      <rPr>
        <sz val="11"/>
        <rFont val="標楷體"/>
        <family val="4"/>
      </rPr>
      <t>民國</t>
    </r>
    <r>
      <rPr>
        <sz val="11"/>
        <rFont val="Times"/>
        <family val="1"/>
      </rPr>
      <t>96</t>
    </r>
    <r>
      <rPr>
        <sz val="11"/>
        <rFont val="標楷體"/>
        <family val="4"/>
      </rPr>
      <t>年</t>
    </r>
  </si>
  <si>
    <r>
      <rPr>
        <sz val="11"/>
        <rFont val="標楷體"/>
        <family val="4"/>
      </rPr>
      <t>民國</t>
    </r>
    <r>
      <rPr>
        <sz val="11"/>
        <rFont val="Times"/>
        <family val="1"/>
      </rPr>
      <t>97</t>
    </r>
    <r>
      <rPr>
        <sz val="11"/>
        <rFont val="標楷體"/>
        <family val="4"/>
      </rPr>
      <t>年</t>
    </r>
  </si>
  <si>
    <r>
      <rPr>
        <sz val="11"/>
        <rFont val="標楷體"/>
        <family val="4"/>
      </rPr>
      <t>民國</t>
    </r>
    <r>
      <rPr>
        <sz val="11"/>
        <rFont val="Times"/>
        <family val="1"/>
      </rPr>
      <t>98</t>
    </r>
    <r>
      <rPr>
        <sz val="11"/>
        <rFont val="標楷體"/>
        <family val="4"/>
      </rPr>
      <t>年</t>
    </r>
  </si>
  <si>
    <r>
      <rPr>
        <sz val="11"/>
        <rFont val="標楷體"/>
        <family val="4"/>
      </rPr>
      <t>民國</t>
    </r>
    <r>
      <rPr>
        <sz val="11"/>
        <rFont val="Times"/>
        <family val="1"/>
      </rPr>
      <t>99</t>
    </r>
    <r>
      <rPr>
        <sz val="11"/>
        <rFont val="標楷體"/>
        <family val="4"/>
      </rPr>
      <t>年</t>
    </r>
  </si>
  <si>
    <t>(1)</t>
  </si>
  <si>
    <t>(2)</t>
  </si>
  <si>
    <r>
      <rPr>
        <sz val="12"/>
        <rFont val="標楷體"/>
        <family val="4"/>
      </rPr>
      <t>民國</t>
    </r>
    <r>
      <rPr>
        <sz val="12"/>
        <rFont val="Times"/>
        <family val="1"/>
      </rPr>
      <t>102</t>
    </r>
    <r>
      <rPr>
        <sz val="12"/>
        <rFont val="標楷體"/>
        <family val="4"/>
      </rPr>
      <t>年</t>
    </r>
  </si>
  <si>
    <t>附註：出生數按發生日期統計</t>
  </si>
  <si>
    <r>
      <rPr>
        <sz val="11"/>
        <rFont val="標楷體"/>
        <family val="4"/>
      </rPr>
      <t>民國</t>
    </r>
    <r>
      <rPr>
        <sz val="11"/>
        <rFont val="Times"/>
        <family val="1"/>
      </rPr>
      <t>102</t>
    </r>
    <r>
      <rPr>
        <sz val="11"/>
        <rFont val="標楷體"/>
        <family val="4"/>
      </rPr>
      <t>年</t>
    </r>
  </si>
  <si>
    <t>表2  嬰兒主要死亡原因</t>
  </si>
  <si>
    <t>表3  1-14歲主要死亡原因</t>
  </si>
  <si>
    <t>表4  15-24歲主要死亡原因</t>
  </si>
  <si>
    <t>表5  25-44歲主要死亡原因</t>
  </si>
  <si>
    <t>表6  45-64歲主要死亡原因</t>
  </si>
  <si>
    <t>表7  65歲以上主要死亡原因</t>
  </si>
  <si>
    <t>附表1  山地鄉主要死亡原因</t>
  </si>
  <si>
    <t>附表3  山地鄉主要癌症死因</t>
  </si>
  <si>
    <t>(2)</t>
  </si>
  <si>
    <t>(1)</t>
  </si>
  <si>
    <r>
      <rPr>
        <sz val="11"/>
        <rFont val="標楷體"/>
        <family val="4"/>
      </rPr>
      <t>歲</t>
    </r>
  </si>
  <si>
    <r>
      <t>(</t>
    </r>
    <r>
      <rPr>
        <sz val="10"/>
        <rFont val="標楷體"/>
        <family val="4"/>
      </rPr>
      <t>人</t>
    </r>
    <r>
      <rPr>
        <sz val="10"/>
        <rFont val="Times New Roman"/>
        <family val="1"/>
      </rPr>
      <t>)</t>
    </r>
  </si>
  <si>
    <t>所有死亡原因</t>
  </si>
  <si>
    <t>民國103年</t>
  </si>
  <si>
    <t>民國102年</t>
  </si>
  <si>
    <t>102年剔除特定</t>
  </si>
  <si>
    <r>
      <rPr>
        <sz val="12"/>
        <rFont val="標楷體"/>
        <family val="4"/>
      </rPr>
      <t>民國</t>
    </r>
    <r>
      <rPr>
        <sz val="12"/>
        <rFont val="Times"/>
        <family val="1"/>
      </rPr>
      <t>103</t>
    </r>
    <r>
      <rPr>
        <sz val="12"/>
        <rFont val="標楷體"/>
        <family val="4"/>
      </rPr>
      <t>年</t>
    </r>
  </si>
  <si>
    <r>
      <rPr>
        <sz val="11"/>
        <rFont val="標楷體"/>
        <family val="4"/>
      </rPr>
      <t>民國</t>
    </r>
    <r>
      <rPr>
        <sz val="11"/>
        <rFont val="Times"/>
        <family val="1"/>
      </rPr>
      <t>103</t>
    </r>
    <r>
      <rPr>
        <sz val="11"/>
        <rFont val="標楷體"/>
        <family val="4"/>
      </rPr>
      <t>年</t>
    </r>
  </si>
  <si>
    <r>
      <rPr>
        <sz val="12"/>
        <rFont val="標楷體"/>
        <family val="4"/>
      </rPr>
      <t>民國</t>
    </r>
    <r>
      <rPr>
        <sz val="12"/>
        <rFont val="Times New Roman"/>
        <family val="1"/>
      </rPr>
      <t>102年</t>
    </r>
  </si>
  <si>
    <r>
      <rPr>
        <sz val="12"/>
        <rFont val="標楷體"/>
        <family val="4"/>
      </rPr>
      <t>民國</t>
    </r>
    <r>
      <rPr>
        <sz val="12"/>
        <rFont val="Times New Roman"/>
        <family val="1"/>
      </rPr>
      <t>103年</t>
    </r>
  </si>
  <si>
    <r>
      <rPr>
        <sz val="11"/>
        <rFont val="標楷體"/>
        <family val="4"/>
      </rPr>
      <t>民國</t>
    </r>
    <r>
      <rPr>
        <sz val="11"/>
        <rFont val="Times New Roman"/>
        <family val="1"/>
      </rPr>
      <t>103年</t>
    </r>
  </si>
  <si>
    <r>
      <rPr>
        <sz val="11"/>
        <rFont val="標楷體"/>
        <family val="4"/>
      </rPr>
      <t>民國</t>
    </r>
    <r>
      <rPr>
        <sz val="11"/>
        <rFont val="Times"/>
        <family val="1"/>
      </rPr>
      <t>102年</t>
    </r>
  </si>
  <si>
    <r>
      <rPr>
        <sz val="11"/>
        <rFont val="標楷體"/>
        <family val="4"/>
      </rPr>
      <t>民國</t>
    </r>
    <r>
      <rPr>
        <sz val="11"/>
        <rFont val="Times"/>
        <family val="1"/>
      </rPr>
      <t>103年</t>
    </r>
  </si>
  <si>
    <t>民國103年</t>
  </si>
  <si>
    <t>民國102年</t>
  </si>
  <si>
    <t>附註: 1. 103年年中人口數計 23,403,635人,男性 11,691,323人,女性 11,712,313人。</t>
  </si>
  <si>
    <t>附註: 103年1-14歲年中人口數計 3,120,441人,男性 1,627,427人,女性 1,493,015人。</t>
  </si>
  <si>
    <t>附註: 1. 103年年中人口數計 23,403,635人,男性 11,691,323人,女性 11,712,313人。</t>
  </si>
  <si>
    <t>附註: 103年15-24歲年中人口數計 3,145,089人,男性 1,635,794人,女性 1,509,296人。</t>
  </si>
  <si>
    <t>增減
百分比</t>
  </si>
  <si>
    <t>附註: 103年25-44歲年中人口數計 7,371,024人,男性 3,681,799人,女性 3,689,226人。</t>
  </si>
  <si>
    <t>附註: 103年45-64歲年中人口數計 6,824,024人,男性 3,363,082人,女性 3,460,942人。</t>
  </si>
  <si>
    <t>附註: 103年65歲以上年中人口數計 2,751,548人,男性 1,284,216人,女性 1,467,332人。</t>
  </si>
  <si>
    <t>附註: 103年出生數計 211,399人,男性 109,268人,女性 102,131人。</t>
  </si>
  <si>
    <t>P20-P28　</t>
  </si>
  <si>
    <t>皮膚及皮下組織疾病</t>
  </si>
  <si>
    <t>胃及十二指腸潰瘍</t>
  </si>
  <si>
    <t>K25-K28</t>
  </si>
  <si>
    <t>K25-K28</t>
  </si>
  <si>
    <t>L00-L99</t>
  </si>
  <si>
    <t>L00-L99</t>
  </si>
  <si>
    <t>主唾液腺癌</t>
  </si>
  <si>
    <t>C07-C08</t>
  </si>
  <si>
    <r>
      <t>(</t>
    </r>
    <r>
      <rPr>
        <sz val="10"/>
        <rFont val="標楷體"/>
        <family val="4"/>
      </rPr>
      <t>人</t>
    </r>
    <r>
      <rPr>
        <sz val="10"/>
        <rFont val="Times New Roman"/>
        <family val="1"/>
      </rPr>
      <t>)</t>
    </r>
  </si>
  <si>
    <t>(0/0000)</t>
  </si>
  <si>
    <t>標準化死亡率</t>
  </si>
  <si>
    <t>原位與良性腫瘤(惡性腫瘤除外)</t>
  </si>
  <si>
    <t>胸腺癌</t>
  </si>
  <si>
    <t>C37</t>
  </si>
  <si>
    <t>表1  主要死亡原因</t>
  </si>
  <si>
    <t xml:space="preserve">    民國103年</t>
  </si>
  <si>
    <t xml:space="preserve">      民國103年</t>
  </si>
  <si>
    <t xml:space="preserve">      2. 標準化死亡率係以2000年W.H.O之世界標準人口數為準</t>
  </si>
  <si>
    <t>結構比</t>
  </si>
  <si>
    <t>結構比</t>
  </si>
  <si>
    <t>結構比</t>
  </si>
  <si>
    <t>國際死因</t>
  </si>
  <si>
    <t>民國103年</t>
  </si>
  <si>
    <t>民國103年</t>
  </si>
  <si>
    <t>附註: 1. 103年年中人口數計 23,403,635人,男性 11,691,323人,女性 11,712,313人。</t>
  </si>
  <si>
    <r>
      <rPr>
        <sz val="10"/>
        <color indexed="9"/>
        <rFont val="標楷體"/>
        <family val="4"/>
      </rPr>
      <t xml:space="preserve">附註: </t>
    </r>
    <r>
      <rPr>
        <sz val="10"/>
        <rFont val="標楷體"/>
        <family val="4"/>
      </rPr>
      <t>2. (1)每十萬女性人口死亡率。</t>
    </r>
  </si>
  <si>
    <r>
      <rPr>
        <sz val="10"/>
        <color indexed="9"/>
        <rFont val="標楷體"/>
        <family val="4"/>
      </rPr>
      <t>附註: 2.</t>
    </r>
    <r>
      <rPr>
        <sz val="10"/>
        <rFont val="標楷體"/>
        <family val="4"/>
      </rPr>
      <t xml:space="preserve"> (2)每十萬男性人口死亡率。</t>
    </r>
  </si>
  <si>
    <r>
      <t xml:space="preserve">附註: </t>
    </r>
    <r>
      <rPr>
        <sz val="10"/>
        <rFont val="標楷體"/>
        <family val="4"/>
      </rPr>
      <t>3. 標準化死亡率係以2000年W.H.O之世界標準人口數為準</t>
    </r>
  </si>
  <si>
    <t>表9  縣市別死亡概況</t>
  </si>
  <si>
    <t>表8  主要癌症死亡原因</t>
  </si>
  <si>
    <t>表10  縣市別惡性腫瘤死亡概況</t>
  </si>
  <si>
    <t>表11  縣市別心臟疾病(高血壓性疾病除外)死亡概況</t>
  </si>
  <si>
    <t>表12  縣市別腦血管疾病死亡概況</t>
  </si>
  <si>
    <t>表13  縣市別肺炎死亡概況</t>
  </si>
  <si>
    <t>表14  縣市別糖尿病死亡概況</t>
  </si>
  <si>
    <t>表15  縣市別事故傷害死亡概況</t>
  </si>
  <si>
    <t>表16  縣市別蓄意自我傷害(自殺)死亡概況</t>
  </si>
  <si>
    <t>表28  歷年年齡別死亡率</t>
  </si>
  <si>
    <t>表28  歷年年齡別死亡率</t>
  </si>
  <si>
    <t>表9   縣市別死亡概況</t>
  </si>
  <si>
    <t>表8   主要癌症死亡原因</t>
  </si>
  <si>
    <t>表1   主要死亡原因</t>
  </si>
  <si>
    <t>表2   嬰兒主要死亡原因</t>
  </si>
  <si>
    <t>表3   1-14歲主要死亡原因</t>
  </si>
  <si>
    <t>表4   15-24歲主要死亡原因</t>
  </si>
  <si>
    <t>表5   25-44歲主要死亡原因</t>
  </si>
  <si>
    <t>表6   45-64歲主要死亡原因</t>
  </si>
  <si>
    <t>表7   65歲以上主要死亡原因</t>
  </si>
  <si>
    <t>表10  縣市別惡性腫瘤死亡概況</t>
  </si>
  <si>
    <t xml:space="preserve">   民國103年</t>
  </si>
  <si>
    <t>表11  縣市別心臟疾病(高血壓性疾病除外)死亡概況</t>
  </si>
  <si>
    <t>表12  縣市別腦血管疾病死亡概況</t>
  </si>
  <si>
    <t>表13  縣市別肺炎死亡概況</t>
  </si>
  <si>
    <t>表14  縣市別糖尿病死亡概況</t>
  </si>
  <si>
    <t>表16  縣市別蓄意自我傷害(自殺)死亡概況</t>
  </si>
  <si>
    <t>表17  縣市別新生兒、嬰兒及孕產婦死亡概況</t>
  </si>
  <si>
    <t>表18  年齡別死亡概況</t>
  </si>
  <si>
    <t>單位：人、每十萬人口、%</t>
  </si>
  <si>
    <t xml:space="preserve">單位：人、每十萬人口、% </t>
  </si>
  <si>
    <t xml:space="preserve"> </t>
  </si>
  <si>
    <t xml:space="preserve"> 死亡率</t>
  </si>
  <si>
    <t xml:space="preserve"> </t>
  </si>
  <si>
    <t>結構比</t>
  </si>
  <si>
    <t>結構比
%</t>
  </si>
  <si>
    <t>每十萬人口</t>
  </si>
  <si>
    <t>每十萬人口增減數</t>
  </si>
  <si>
    <t>結構比
%</t>
  </si>
  <si>
    <t xml:space="preserve">      2. 102年年中人口數計 23,344,670人,男性 11,678,997人,女性 11,665,673人。</t>
  </si>
  <si>
    <t xml:space="preserve">      3. 標準化死亡率係以2000年W.H.O之世界標準人口數為準</t>
  </si>
  <si>
    <t xml:space="preserve">      4.(1)每十萬女性人口死亡率；(2) 每十萬男性人口死亡率。</t>
  </si>
  <si>
    <t xml:space="preserve"> </t>
  </si>
  <si>
    <t>表17  縣市別新生兒、嬰兒及孕產婦死亡概況</t>
  </si>
  <si>
    <t>表27  歷年新生兒、嬰兒及孕產婦死亡概況</t>
  </si>
  <si>
    <t>表27  歷年新生兒、嬰兒及孕產婦死亡概況</t>
  </si>
  <si>
    <r>
      <rPr>
        <sz val="10"/>
        <rFont val="標楷體"/>
        <family val="4"/>
      </rPr>
      <t>附</t>
    </r>
    <r>
      <rPr>
        <sz val="10"/>
        <rFont val="Times New Roman"/>
        <family val="1"/>
      </rPr>
      <t xml:space="preserve">  </t>
    </r>
    <r>
      <rPr>
        <sz val="10"/>
        <rFont val="標楷體"/>
        <family val="4"/>
      </rPr>
      <t>註：</t>
    </r>
    <r>
      <rPr>
        <sz val="10"/>
        <rFont val="Times New Roman"/>
        <family val="1"/>
      </rPr>
      <t xml:space="preserve">(1) </t>
    </r>
    <r>
      <rPr>
        <sz val="10"/>
        <rFont val="標楷體"/>
        <family val="4"/>
      </rPr>
      <t>本表資料自民國</t>
    </r>
    <r>
      <rPr>
        <sz val="10"/>
        <rFont val="Times New Roman"/>
        <family val="1"/>
      </rPr>
      <t>83</t>
    </r>
    <r>
      <rPr>
        <sz val="10"/>
        <rFont val="標楷體"/>
        <family val="4"/>
      </rPr>
      <t>年起含金門縣及連江縣。</t>
    </r>
  </si>
  <si>
    <t>資料來源：剔除特定死因後之平均餘命係摘錄自內政部網頁資料。</t>
  </si>
  <si>
    <r>
      <t>103</t>
    </r>
    <r>
      <rPr>
        <sz val="11"/>
        <rFont val="標楷體"/>
        <family val="4"/>
      </rPr>
      <t>年</t>
    </r>
    <r>
      <rPr>
        <sz val="11"/>
        <rFont val="Times New Roman"/>
        <family val="1"/>
      </rPr>
      <t xml:space="preserve"> vs 93</t>
    </r>
    <r>
      <rPr>
        <sz val="11"/>
        <rFont val="標楷體"/>
        <family val="4"/>
      </rPr>
      <t>年</t>
    </r>
    <r>
      <rPr>
        <sz val="11"/>
        <rFont val="Times New Roman"/>
        <family val="1"/>
      </rPr>
      <t xml:space="preserve">
</t>
    </r>
    <r>
      <rPr>
        <sz val="11"/>
        <rFont val="標楷體"/>
        <family val="4"/>
      </rPr>
      <t>增減</t>
    </r>
    <r>
      <rPr>
        <sz val="11"/>
        <rFont val="Times New Roman"/>
        <family val="1"/>
      </rPr>
      <t>%</t>
    </r>
  </si>
  <si>
    <r>
      <t>93</t>
    </r>
    <r>
      <rPr>
        <sz val="11"/>
        <rFont val="標楷體"/>
        <family val="4"/>
      </rPr>
      <t>年</t>
    </r>
    <r>
      <rPr>
        <sz val="11"/>
        <rFont val="Times New Roman"/>
        <family val="1"/>
      </rPr>
      <t xml:space="preserve"> vs 83</t>
    </r>
    <r>
      <rPr>
        <sz val="11"/>
        <rFont val="標楷體"/>
        <family val="4"/>
      </rPr>
      <t>年</t>
    </r>
    <r>
      <rPr>
        <sz val="11"/>
        <rFont val="Times New Roman"/>
        <family val="1"/>
      </rPr>
      <t xml:space="preserve">
</t>
    </r>
    <r>
      <rPr>
        <sz val="11"/>
        <rFont val="標楷體"/>
        <family val="4"/>
      </rPr>
      <t>增減</t>
    </r>
    <r>
      <rPr>
        <sz val="11"/>
        <rFont val="Times New Roman"/>
        <family val="1"/>
      </rPr>
      <t>%</t>
    </r>
  </si>
  <si>
    <t xml:space="preserve"> 單位：每十萬人口</t>
  </si>
  <si>
    <r>
      <rPr>
        <sz val="12"/>
        <rFont val="標楷體"/>
        <family val="4"/>
      </rPr>
      <t>民國</t>
    </r>
    <r>
      <rPr>
        <sz val="12"/>
        <rFont val="Times New Roman"/>
        <family val="1"/>
      </rPr>
      <t>98</t>
    </r>
    <r>
      <rPr>
        <sz val="12"/>
        <rFont val="標楷體"/>
        <family val="4"/>
      </rPr>
      <t>年</t>
    </r>
  </si>
  <si>
    <r>
      <rPr>
        <sz val="12"/>
        <rFont val="標楷體"/>
        <family val="4"/>
      </rPr>
      <t>民國</t>
    </r>
    <r>
      <rPr>
        <sz val="12"/>
        <rFont val="Times New Roman"/>
        <family val="1"/>
      </rPr>
      <t>99</t>
    </r>
    <r>
      <rPr>
        <sz val="12"/>
        <rFont val="標楷體"/>
        <family val="4"/>
      </rPr>
      <t>年</t>
    </r>
  </si>
  <si>
    <r>
      <rPr>
        <sz val="12"/>
        <rFont val="標楷體"/>
        <family val="4"/>
      </rPr>
      <t>民國</t>
    </r>
    <r>
      <rPr>
        <sz val="12"/>
        <rFont val="Times New Roman"/>
        <family val="1"/>
      </rPr>
      <t>100</t>
    </r>
    <r>
      <rPr>
        <sz val="12"/>
        <rFont val="標楷體"/>
        <family val="4"/>
      </rPr>
      <t>年</t>
    </r>
  </si>
  <si>
    <r>
      <rPr>
        <sz val="12"/>
        <rFont val="標楷體"/>
        <family val="4"/>
      </rPr>
      <t>民國</t>
    </r>
    <r>
      <rPr>
        <sz val="12"/>
        <rFont val="Times New Roman"/>
        <family val="1"/>
      </rPr>
      <t>101</t>
    </r>
    <r>
      <rPr>
        <sz val="12"/>
        <rFont val="標楷體"/>
        <family val="4"/>
      </rPr>
      <t>年</t>
    </r>
  </si>
  <si>
    <r>
      <rPr>
        <sz val="12"/>
        <rFont val="標楷體"/>
        <family val="4"/>
      </rPr>
      <t>民國</t>
    </r>
    <r>
      <rPr>
        <sz val="12"/>
        <rFont val="Times New Roman"/>
        <family val="1"/>
      </rPr>
      <t>95</t>
    </r>
    <r>
      <rPr>
        <sz val="12"/>
        <rFont val="標楷體"/>
        <family val="4"/>
      </rPr>
      <t>年</t>
    </r>
  </si>
  <si>
    <r>
      <rPr>
        <sz val="12"/>
        <rFont val="標楷體"/>
        <family val="4"/>
      </rPr>
      <t>民國</t>
    </r>
    <r>
      <rPr>
        <sz val="11"/>
        <rFont val="Times New Roman"/>
        <family val="1"/>
      </rPr>
      <t>97</t>
    </r>
    <r>
      <rPr>
        <sz val="11"/>
        <rFont val="標楷體"/>
        <family val="4"/>
      </rPr>
      <t>年</t>
    </r>
  </si>
  <si>
    <r>
      <rPr>
        <sz val="12"/>
        <rFont val="標楷體"/>
        <family val="4"/>
      </rPr>
      <t>民國</t>
    </r>
    <r>
      <rPr>
        <sz val="12"/>
        <rFont val="Times New Roman"/>
        <family val="1"/>
      </rPr>
      <t>102</t>
    </r>
    <r>
      <rPr>
        <sz val="12"/>
        <rFont val="標楷體"/>
        <family val="4"/>
      </rPr>
      <t>年</t>
    </r>
  </si>
  <si>
    <r>
      <rPr>
        <sz val="12"/>
        <rFont val="標楷體"/>
        <family val="4"/>
      </rPr>
      <t>民國</t>
    </r>
    <r>
      <rPr>
        <sz val="12"/>
        <rFont val="Times New Roman"/>
        <family val="1"/>
      </rPr>
      <t>103</t>
    </r>
    <r>
      <rPr>
        <sz val="12"/>
        <rFont val="標楷體"/>
        <family val="4"/>
      </rPr>
      <t>年</t>
    </r>
  </si>
  <si>
    <r>
      <t xml:space="preserve">            (2) </t>
    </r>
    <r>
      <rPr>
        <sz val="10"/>
        <rFont val="標楷體"/>
        <family val="4"/>
      </rPr>
      <t>本表資料自民國</t>
    </r>
    <r>
      <rPr>
        <sz val="10"/>
        <rFont val="Times New Roman"/>
        <family val="1"/>
      </rPr>
      <t>83</t>
    </r>
    <r>
      <rPr>
        <sz val="10"/>
        <rFont val="標楷體"/>
        <family val="4"/>
      </rPr>
      <t>年起含金門縣及連江縣。</t>
    </r>
  </si>
  <si>
    <r>
      <t xml:space="preserve">            (3) </t>
    </r>
    <r>
      <rPr>
        <sz val="10"/>
        <rFont val="標楷體"/>
        <family val="4"/>
      </rPr>
      <t>本表資料自民國</t>
    </r>
    <r>
      <rPr>
        <sz val="10"/>
        <rFont val="Times New Roman"/>
        <family val="1"/>
      </rPr>
      <t>97</t>
    </r>
    <r>
      <rPr>
        <sz val="10"/>
        <rFont val="標楷體"/>
        <family val="4"/>
      </rPr>
      <t>年起死因分類為</t>
    </r>
    <r>
      <rPr>
        <sz val="10"/>
        <rFont val="Times New Roman"/>
        <family val="1"/>
      </rPr>
      <t>ICD-10</t>
    </r>
    <r>
      <rPr>
        <sz val="10"/>
        <rFont val="標楷體"/>
        <family val="4"/>
      </rPr>
      <t>。</t>
    </r>
  </si>
  <si>
    <t>表29  歷年主要死亡原因死亡率</t>
  </si>
  <si>
    <t>表30  歷年男性主要死亡原因死亡率</t>
  </si>
  <si>
    <t>表31  歷年女性主要死亡原因死亡率</t>
  </si>
  <si>
    <r>
      <t>民國</t>
    </r>
    <r>
      <rPr>
        <sz val="12"/>
        <rFont val="Times New Roman"/>
        <family val="1"/>
      </rPr>
      <t>97</t>
    </r>
    <r>
      <rPr>
        <sz val="12"/>
        <rFont val="標楷體"/>
        <family val="4"/>
      </rPr>
      <t>年</t>
    </r>
  </si>
  <si>
    <r>
      <rPr>
        <sz val="12"/>
        <rFont val="標楷體"/>
        <family val="4"/>
      </rPr>
      <t>民國</t>
    </r>
    <r>
      <rPr>
        <sz val="12"/>
        <rFont val="Times New Roman"/>
        <family val="1"/>
      </rPr>
      <t>99</t>
    </r>
    <r>
      <rPr>
        <sz val="12"/>
        <rFont val="標楷體"/>
        <family val="4"/>
      </rPr>
      <t>年</t>
    </r>
  </si>
  <si>
    <t>死亡率</t>
  </si>
  <si>
    <r>
      <rPr>
        <sz val="10"/>
        <rFont val="標楷體"/>
        <family val="4"/>
      </rPr>
      <t>附註</t>
    </r>
    <r>
      <rPr>
        <sz val="10"/>
        <rFont val="Times"/>
        <family val="1"/>
      </rPr>
      <t xml:space="preserve">: (1) </t>
    </r>
    <r>
      <rPr>
        <sz val="10"/>
        <rFont val="標楷體"/>
        <family val="4"/>
      </rPr>
      <t>本表資料自民國</t>
    </r>
    <r>
      <rPr>
        <sz val="10"/>
        <rFont val="Times"/>
        <family val="1"/>
      </rPr>
      <t>83</t>
    </r>
    <r>
      <rPr>
        <sz val="10"/>
        <rFont val="標楷體"/>
        <family val="4"/>
      </rPr>
      <t>年起含金門縣及連江縣。</t>
    </r>
  </si>
  <si>
    <t>蓄意自我傷害（自殺）</t>
  </si>
  <si>
    <t>表35  歷年事故傷害與蓄意自我傷害（自殺）死亡概況</t>
  </si>
  <si>
    <t xml:space="preserve">      2. (1)每十萬女性人口死亡率。</t>
  </si>
  <si>
    <r>
      <rPr>
        <sz val="10"/>
        <color indexed="9"/>
        <rFont val="標楷體"/>
        <family val="4"/>
      </rPr>
      <t xml:space="preserve">      2. </t>
    </r>
    <r>
      <rPr>
        <sz val="10"/>
        <rFont val="標楷體"/>
        <family val="4"/>
      </rPr>
      <t>(2)每十萬男性人口死亡率。</t>
    </r>
  </si>
  <si>
    <t>新    生    兒</t>
  </si>
  <si>
    <t>嬰      兒</t>
  </si>
  <si>
    <t>孕 產 婦</t>
  </si>
  <si>
    <t>計 
(人)</t>
  </si>
  <si>
    <t>男
(人)</t>
  </si>
  <si>
    <t>女
(人)</t>
  </si>
  <si>
    <t>女
(人)</t>
  </si>
  <si>
    <t>死亡數
(人)</t>
  </si>
  <si>
    <t xml:space="preserve"> 死亡人數</t>
  </si>
  <si>
    <t>死亡人數</t>
  </si>
  <si>
    <t>表32  歷年主要癌症死亡原因死亡率</t>
  </si>
  <si>
    <t>表33  歷年男性主要癌症死亡原因死亡率</t>
  </si>
  <si>
    <t>表34  歷年女性主要癌症死亡原因死亡率</t>
  </si>
  <si>
    <t xml:space="preserve">  </t>
  </si>
  <si>
    <t>其     他</t>
  </si>
  <si>
    <t>表38  歷年運輸事故年齡別死亡率</t>
  </si>
  <si>
    <t>表39  歷年機動車事故年齡別死亡率</t>
  </si>
  <si>
    <t>附表2  主要死亡原因-按山地鄉、非山地鄉分</t>
  </si>
  <si>
    <t>附表4  主要癌症死亡原因-按山地鄉、非山地鄉分</t>
  </si>
  <si>
    <t>附表3  山地鄉主要癌症死亡原因</t>
  </si>
  <si>
    <t>表19  十大死亡原因年齡別死亡率</t>
  </si>
  <si>
    <t>表31  歷年女性主要死亡原因死亡率</t>
  </si>
  <si>
    <t>表36  歷年蓄意自我傷害（自殺）年齡別死亡率</t>
  </si>
  <si>
    <t>表37  歷年事故傷害年齡別死亡率</t>
  </si>
  <si>
    <r>
      <rPr>
        <sz val="10"/>
        <rFont val="Times New Roman"/>
        <family val="1"/>
      </rPr>
      <t xml:space="preserve">                    2.</t>
    </r>
    <r>
      <rPr>
        <sz val="10"/>
        <rFont val="標楷體"/>
        <family val="4"/>
      </rPr>
      <t>平均生命年數損失</t>
    </r>
    <r>
      <rPr>
        <sz val="10"/>
        <rFont val="Times New Roman"/>
        <family val="1"/>
      </rPr>
      <t>(AYLL)</t>
    </r>
    <r>
      <rPr>
        <sz val="10"/>
        <rFont val="標楷體"/>
        <family val="4"/>
      </rPr>
      <t>：潛在生命年數損失</t>
    </r>
    <r>
      <rPr>
        <sz val="10"/>
        <rFont val="Times New Roman"/>
        <family val="1"/>
      </rPr>
      <t>/</t>
    </r>
    <r>
      <rPr>
        <sz val="10"/>
        <rFont val="標楷體"/>
        <family val="4"/>
      </rPr>
      <t>該死因之死亡人數。</t>
    </r>
  </si>
  <si>
    <t xml:space="preserve">           民國103年</t>
  </si>
  <si>
    <t>表19  十大死亡原因年齡別死亡率、死亡人數</t>
  </si>
  <si>
    <t>表19.十大死亡原因年齡別死亡人數</t>
  </si>
  <si>
    <t xml:space="preserve">      2. 102年年中人口數計 23,344,670人,男性 11,678,997人,女性 11,665,673人。</t>
  </si>
  <si>
    <t xml:space="preserve">      3. 標準化死亡率係以2000年W.H.O之世界標準人口數為準</t>
  </si>
  <si>
    <r>
      <t xml:space="preserve">(2) </t>
    </r>
    <r>
      <rPr>
        <sz val="10"/>
        <rFont val="標楷體"/>
        <family val="4"/>
      </rPr>
      <t>本表資料自民國</t>
    </r>
    <r>
      <rPr>
        <sz val="10"/>
        <rFont val="Times New Roman"/>
        <family val="1"/>
      </rPr>
      <t>97</t>
    </r>
    <r>
      <rPr>
        <sz val="10"/>
        <rFont val="標楷體"/>
        <family val="4"/>
      </rPr>
      <t>年起死因分類為</t>
    </r>
    <r>
      <rPr>
        <sz val="10"/>
        <rFont val="Times New Roman"/>
        <family val="1"/>
      </rPr>
      <t>ICD-10</t>
    </r>
    <r>
      <rPr>
        <sz val="10"/>
        <rFont val="標楷體"/>
        <family val="4"/>
      </rPr>
      <t>。</t>
    </r>
  </si>
  <si>
    <r>
      <t xml:space="preserve">    (2) </t>
    </r>
    <r>
      <rPr>
        <sz val="10"/>
        <rFont val="標楷體"/>
        <family val="4"/>
      </rPr>
      <t>本表資料自民國九十七年起死因分類為</t>
    </r>
    <r>
      <rPr>
        <sz val="10"/>
        <rFont val="Times New Roman"/>
        <family val="1"/>
      </rPr>
      <t>ICD-10</t>
    </r>
    <r>
      <rPr>
        <sz val="10"/>
        <rFont val="標楷體"/>
        <family val="4"/>
      </rPr>
      <t>。</t>
    </r>
  </si>
  <si>
    <r>
      <t xml:space="preserve">(2) </t>
    </r>
    <r>
      <rPr>
        <sz val="10"/>
        <rFont val="標楷體"/>
        <family val="4"/>
      </rPr>
      <t>本表資料自民國</t>
    </r>
    <r>
      <rPr>
        <sz val="10"/>
        <rFont val="Times"/>
        <family val="1"/>
      </rPr>
      <t>97</t>
    </r>
    <r>
      <rPr>
        <sz val="10"/>
        <rFont val="標楷體"/>
        <family val="4"/>
      </rPr>
      <t>年起死因分類為</t>
    </r>
    <r>
      <rPr>
        <sz val="10"/>
        <rFont val="Times"/>
        <family val="1"/>
      </rPr>
      <t>ICD-10</t>
    </r>
    <r>
      <rPr>
        <sz val="10"/>
        <rFont val="標楷體"/>
        <family val="4"/>
      </rPr>
      <t>。</t>
    </r>
  </si>
  <si>
    <t>死亡人數</t>
  </si>
  <si>
    <t>死亡人數結構比</t>
  </si>
  <si>
    <t>表20 主要死亡原因－與上年比較</t>
  </si>
  <si>
    <t>表21 男性主要死亡原因－與上年比較</t>
  </si>
  <si>
    <t>表22 女性主要死亡原因－與上年比較</t>
  </si>
  <si>
    <t>表23  主要癌症死亡原因－與上年比較</t>
  </si>
  <si>
    <t>表24  男性主要癌症死亡原因－與上年比較</t>
  </si>
  <si>
    <t>表25  女性主要癌症死亡原因－與上年比較</t>
  </si>
  <si>
    <t>表26  70歲以下人口主要死亡原因之潛在生命年數損失（PYLL）－與上年比較</t>
  </si>
  <si>
    <t>死亡人數
結構比
增減數</t>
  </si>
  <si>
    <t>表20  主要死亡原因－與上年比較</t>
  </si>
  <si>
    <t>表21  男性主要死亡原因－與上年比較</t>
  </si>
  <si>
    <t>表22  女性主要死亡原因－與上年比較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</si>
</sst>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0.0_);[Red]\(0.0\)"/>
    <numFmt numFmtId="179" formatCode="0_ "/>
    <numFmt numFmtId="180" formatCode="_(* #,##0.00_);_(* \(#,##0.00\);_(* &quot;-&quot;??_);_(@_)"/>
    <numFmt numFmtId="181" formatCode="&quot;$&quot;#,##0_);[Red]\(&quot;$&quot;#,##0\)"/>
    <numFmt numFmtId="182" formatCode="General_)"/>
    <numFmt numFmtId="183" formatCode="_(* #,##0_);_(* \(#,##0\);_(* &quot;-&quot;??_);_(@_)"/>
    <numFmt numFmtId="184" formatCode="_(* #,##0.0_);_(* \(#,##0.0\);_(* &quot;-&quot;??_);_(@_)"/>
    <numFmt numFmtId="185" formatCode="#,##0;[Red]#,##0"/>
    <numFmt numFmtId="186" formatCode="#,##0.0;[Red]#,##0.0"/>
    <numFmt numFmtId="187" formatCode="#,##0_ "/>
    <numFmt numFmtId="188" formatCode="0.0_ "/>
    <numFmt numFmtId="189" formatCode="_(* #,##0_);_(* \(#,##0\);_(* &quot;-&quot;_);_(@_)"/>
    <numFmt numFmtId="190" formatCode="#,##0.0_ "/>
    <numFmt numFmtId="191" formatCode="_-* #,##0.0_-;\-* #,##0.0_-;_-* &quot;-&quot;?_-;_-@_-"/>
    <numFmt numFmtId="192" formatCode="_(&quot;$&quot;* #,##0_);_(&quot;$&quot;* \(#,##0\);_(&quot;$&quot;* &quot;-&quot;_);_(@_)"/>
    <numFmt numFmtId="193" formatCode="_(&quot;$&quot;* #,##0.00_);_(&quot;$&quot;* \(#,##0.00\);_(&quot;$&quot;* &quot;-&quot;??_);_(@_)"/>
    <numFmt numFmtId="194" formatCode="0_)"/>
    <numFmt numFmtId="195" formatCode="#,##0.0"/>
    <numFmt numFmtId="196" formatCode="0.0;\-0.0;\-"/>
    <numFmt numFmtId="197" formatCode="#,##0.0_);[Red]\(#,##0.0\)"/>
    <numFmt numFmtId="198" formatCode="_(* #,##0.00000_);_(* \(#,##0.00000\);_(* &quot;-&quot;??_);_(@_)"/>
    <numFmt numFmtId="199" formatCode="0.0000000000000000_ "/>
    <numFmt numFmtId="200" formatCode="0.000000000000000_ "/>
    <numFmt numFmtId="201" formatCode="0.0000000000_ "/>
    <numFmt numFmtId="202" formatCode="&quot;Yes&quot;;&quot;Yes&quot;;&quot;No&quot;"/>
    <numFmt numFmtId="203" formatCode="&quot;True&quot;;&quot;True&quot;;&quot;False&quot;"/>
    <numFmt numFmtId="204" formatCode="&quot;On&quot;;&quot;On&quot;;&quot;Off&quot;"/>
    <numFmt numFmtId="205" formatCode="[$€-2]\ #,##0.00_);[Red]\([$€-2]\ #,##0.00\)"/>
    <numFmt numFmtId="206" formatCode="0.00_);[Red]\(0.00\)"/>
    <numFmt numFmtId="207" formatCode="#,##0.00;[Red]#,##0.00"/>
    <numFmt numFmtId="208" formatCode="#,##0.00_ "/>
  </numFmts>
  <fonts count="102">
    <font>
      <sz val="12"/>
      <name val="新細明體"/>
      <family val="1"/>
    </font>
    <font>
      <sz val="9"/>
      <name val="新細明體"/>
      <family val="1"/>
    </font>
    <font>
      <sz val="18"/>
      <name val="標楷體"/>
      <family val="4"/>
    </font>
    <font>
      <sz val="18"/>
      <name val="Times New Roman"/>
      <family val="1"/>
    </font>
    <font>
      <sz val="12"/>
      <name val="華康隸書體W5"/>
      <family val="3"/>
    </font>
    <font>
      <sz val="12"/>
      <name val="標楷體"/>
      <family val="4"/>
    </font>
    <font>
      <sz val="10"/>
      <name val="華康隸書體W5"/>
      <family val="1"/>
    </font>
    <font>
      <sz val="12"/>
      <name val="圖龍中隸"/>
      <family val="3"/>
    </font>
    <font>
      <sz val="10"/>
      <name val="標楷體"/>
      <family val="4"/>
    </font>
    <font>
      <sz val="11"/>
      <name val="標楷體"/>
      <family val="4"/>
    </font>
    <font>
      <sz val="7"/>
      <name val="標楷體"/>
      <family val="4"/>
    </font>
    <font>
      <sz val="9"/>
      <name val="標楷體"/>
      <family val="4"/>
    </font>
    <font>
      <sz val="12"/>
      <name val="Times New Roman"/>
      <family val="1"/>
    </font>
    <font>
      <sz val="10"/>
      <name val="Times New Roman"/>
      <family val="1"/>
    </font>
    <font>
      <sz val="7"/>
      <name val="Times New Roman"/>
      <family val="1"/>
    </font>
    <font>
      <sz val="9"/>
      <name val="Times New Roman"/>
      <family val="1"/>
    </font>
    <font>
      <sz val="11"/>
      <name val="Times New Roman"/>
      <family val="1"/>
    </font>
    <font>
      <sz val="10"/>
      <name val="圖龍中楷"/>
      <family val="3"/>
    </font>
    <font>
      <sz val="11"/>
      <name val="圖龍中楷"/>
      <family val="3"/>
    </font>
    <font>
      <sz val="12"/>
      <color indexed="8"/>
      <name val="Times New Roman"/>
      <family val="1"/>
    </font>
    <font>
      <sz val="11"/>
      <name val="華康隸書體W5"/>
      <family val="3"/>
    </font>
    <font>
      <sz val="10"/>
      <name val="圖龍中隸"/>
      <family val="3"/>
    </font>
    <font>
      <sz val="11"/>
      <name val="圖龍中隸"/>
      <family val="3"/>
    </font>
    <font>
      <sz val="7"/>
      <name val="華康隸書體W5"/>
      <family val="1"/>
    </font>
    <font>
      <sz val="12"/>
      <color indexed="8"/>
      <name val="新細明體"/>
      <family val="1"/>
    </font>
    <font>
      <sz val="12"/>
      <name val="Courier"/>
      <family val="3"/>
    </font>
    <font>
      <sz val="12"/>
      <name val="圖龍中楷"/>
      <family val="3"/>
    </font>
    <font>
      <sz val="10"/>
      <name val="新細明體"/>
      <family val="1"/>
    </font>
    <font>
      <sz val="11"/>
      <name val="新細明體"/>
      <family val="1"/>
    </font>
    <font>
      <b/>
      <sz val="12"/>
      <name val="Times New Roman"/>
      <family val="1"/>
    </font>
    <font>
      <b/>
      <sz val="12"/>
      <name val="標楷體"/>
      <family val="4"/>
    </font>
    <font>
      <sz val="8"/>
      <name val="Times New Roman"/>
      <family val="1"/>
    </font>
    <font>
      <sz val="8"/>
      <name val="圖龍中楷"/>
      <family val="3"/>
    </font>
    <font>
      <b/>
      <sz val="12"/>
      <name val="華康隸書體W5(P)"/>
      <family val="1"/>
    </font>
    <font>
      <sz val="14"/>
      <name val="華康隸書體W5"/>
      <family val="3"/>
    </font>
    <font>
      <sz val="8"/>
      <name val="華康隸書體W5"/>
      <family val="3"/>
    </font>
    <font>
      <sz val="8"/>
      <name val="標楷體"/>
      <family val="4"/>
    </font>
    <font>
      <sz val="18"/>
      <name val="華康隸書體W5"/>
      <family val="3"/>
    </font>
    <font>
      <sz val="11"/>
      <name val="Courier"/>
      <family val="3"/>
    </font>
    <font>
      <u val="single"/>
      <sz val="12"/>
      <color indexed="12"/>
      <name val="Times New Roman"/>
      <family val="1"/>
    </font>
    <font>
      <u val="single"/>
      <sz val="12"/>
      <color indexed="12"/>
      <name val="標楷體"/>
      <family val="4"/>
    </font>
    <font>
      <sz val="9"/>
      <name val="華康隸書體W5"/>
      <family val="3"/>
    </font>
    <font>
      <sz val="8"/>
      <name val="新細明體"/>
      <family val="1"/>
    </font>
    <font>
      <sz val="8"/>
      <name val="圖龍中隸"/>
      <family val="3"/>
    </font>
    <font>
      <b/>
      <sz val="10"/>
      <name val="標楷體"/>
      <family val="4"/>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1"/>
      <name val="Times"/>
      <family val="1"/>
    </font>
    <font>
      <sz val="12"/>
      <name val="細明體"/>
      <family val="3"/>
    </font>
    <font>
      <sz val="12"/>
      <name val="Arial"/>
      <family val="2"/>
    </font>
    <font>
      <sz val="10"/>
      <name val="Courier"/>
      <family val="3"/>
    </font>
    <font>
      <sz val="12"/>
      <name val="Times"/>
      <family val="1"/>
    </font>
    <font>
      <sz val="8"/>
      <name val="Times"/>
      <family val="1"/>
    </font>
    <font>
      <sz val="9"/>
      <name val="細明體"/>
      <family val="3"/>
    </font>
    <font>
      <sz val="10"/>
      <color indexed="9"/>
      <name val="標楷體"/>
      <family val="4"/>
    </font>
    <font>
      <sz val="10"/>
      <name val="Times"/>
      <family val="1"/>
    </font>
    <font>
      <sz val="6"/>
      <name val="Times New Roman"/>
      <family val="1"/>
    </font>
    <font>
      <sz val="6"/>
      <name val="Times"/>
      <family val="1"/>
    </font>
    <font>
      <sz val="8.5"/>
      <name val="Times New Roman"/>
      <family val="1"/>
    </font>
    <font>
      <sz val="8"/>
      <name val="細明體"/>
      <family val="3"/>
    </font>
    <font>
      <sz val="12"/>
      <color indexed="9"/>
      <name val="新細明體"/>
      <family val="1"/>
    </font>
    <font>
      <u val="single"/>
      <sz val="10.8"/>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theme="0"/>
      <name val="Calibri"/>
      <family val="1"/>
    </font>
    <font>
      <u val="single"/>
      <sz val="10.8"/>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0"/>
      <color theme="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color indexed="63"/>
      </left>
      <right>
        <color indexed="63"/>
      </right>
      <top style="thin"/>
      <bottom>
        <color indexed="63"/>
      </bottom>
    </border>
    <border>
      <left/>
      <right/>
      <top style="double">
        <color indexed="63"/>
      </top>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color indexed="63"/>
      </left>
      <right style="hair"/>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3" fontId="45"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5" fontId="45" fillId="0" borderId="0" applyFont="0" applyFill="0" applyBorder="0" applyAlignment="0" applyProtection="0"/>
    <xf numFmtId="14" fontId="45" fillId="0" borderId="0" applyFont="0" applyFill="0" applyBorder="0" applyAlignment="0" applyProtection="0"/>
    <xf numFmtId="2" fontId="45" fillId="0" borderId="0" applyFont="0" applyFill="0" applyBorder="0" applyAlignment="0" applyProtection="0"/>
    <xf numFmtId="194" fontId="46" fillId="0" borderId="1" applyNumberFormat="0" applyFill="0" applyBorder="0" applyProtection="0">
      <alignment horizontal="left"/>
    </xf>
    <xf numFmtId="0" fontId="47" fillId="0" borderId="0" applyNumberFormat="0" applyFont="0" applyFill="0" applyAlignment="0" applyProtection="0"/>
    <xf numFmtId="0" fontId="48" fillId="0" borderId="0" applyNumberFormat="0" applyFont="0" applyFill="0" applyAlignment="0" applyProtection="0"/>
    <xf numFmtId="0" fontId="13" fillId="0" borderId="0">
      <alignment/>
      <protection/>
    </xf>
    <xf numFmtId="10" fontId="45" fillId="0" borderId="0" applyFont="0" applyFill="0" applyBorder="0" applyAlignment="0" applyProtection="0"/>
    <xf numFmtId="194" fontId="49" fillId="0" borderId="1" applyNumberFormat="0" applyFill="0" applyBorder="0" applyProtection="0">
      <alignment horizontal="left"/>
    </xf>
    <xf numFmtId="194" fontId="49" fillId="0" borderId="1" applyNumberFormat="0" applyFill="0" applyBorder="0" applyProtection="0">
      <alignment horizontal="right"/>
    </xf>
    <xf numFmtId="0" fontId="45" fillId="0" borderId="2" applyNumberFormat="0" applyFont="0" applyBorder="0" applyAlignment="0" applyProtection="0"/>
    <xf numFmtId="194" fontId="50" fillId="0" borderId="0" applyNumberFormat="0" applyFill="0" applyBorder="0" applyAlignment="0" applyProtection="0"/>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25" fillId="0" borderId="0">
      <alignment/>
      <protection/>
    </xf>
    <xf numFmtId="0" fontId="0" fillId="0" borderId="0">
      <alignment vertical="center"/>
      <protection/>
    </xf>
    <xf numFmtId="0" fontId="24" fillId="0" borderId="0">
      <alignment vertical="center"/>
      <protection/>
    </xf>
    <xf numFmtId="0" fontId="82"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8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25" fillId="0" borderId="0">
      <alignment/>
      <protection/>
    </xf>
    <xf numFmtId="0" fontId="12" fillId="0" borderId="0">
      <alignment/>
      <protection/>
    </xf>
    <xf numFmtId="43" fontId="0" fillId="0" borderId="0" applyFont="0" applyFill="0" applyBorder="0" applyAlignment="0" applyProtection="0"/>
    <xf numFmtId="43" fontId="8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82" fillId="0" borderId="0" applyFont="0" applyFill="0" applyBorder="0" applyAlignment="0" applyProtection="0"/>
    <xf numFmtId="180" fontId="12" fillId="0" borderId="0" applyFont="0" applyFill="0" applyBorder="0" applyAlignment="0" applyProtection="0"/>
    <xf numFmtId="0" fontId="84" fillId="0" borderId="0" applyNumberFormat="0" applyFill="0" applyBorder="0" applyAlignment="0" applyProtection="0"/>
    <xf numFmtId="0" fontId="85" fillId="20" borderId="0" applyNumberFormat="0" applyBorder="0" applyAlignment="0" applyProtection="0"/>
    <xf numFmtId="0" fontId="86" fillId="0" borderId="3" applyNumberFormat="0" applyFill="0" applyAlignment="0" applyProtection="0"/>
    <xf numFmtId="0" fontId="87" fillId="21" borderId="0" applyNumberFormat="0" applyBorder="0" applyAlignment="0" applyProtection="0"/>
    <xf numFmtId="9" fontId="0" fillId="0" borderId="0" applyFont="0" applyFill="0" applyBorder="0" applyAlignment="0" applyProtection="0"/>
    <xf numFmtId="0" fontId="88"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1" fontId="25" fillId="0" borderId="0" applyFont="0" applyFill="0" applyBorder="0" applyAlignment="0" applyProtection="0"/>
    <xf numFmtId="0" fontId="89" fillId="0" borderId="5" applyNumberFormat="0" applyFill="0" applyAlignment="0" applyProtection="0"/>
    <xf numFmtId="0" fontId="0" fillId="23" borderId="6" applyNumberFormat="0" applyFont="0" applyAlignment="0" applyProtection="0"/>
    <xf numFmtId="0" fontId="39" fillId="0" borderId="0" applyNumberFormat="0" applyFill="0" applyBorder="0" applyAlignment="0" applyProtection="0"/>
    <xf numFmtId="0" fontId="90" fillId="0" borderId="0" applyNumberFormat="0" applyFill="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93" fillId="0" borderId="8" applyNumberFormat="0" applyFill="0" applyAlignment="0" applyProtection="0"/>
    <xf numFmtId="0" fontId="94" fillId="0" borderId="9" applyNumberFormat="0" applyFill="0" applyAlignment="0" applyProtection="0"/>
    <xf numFmtId="0" fontId="94" fillId="0" borderId="0" applyNumberFormat="0" applyFill="0" applyBorder="0" applyAlignment="0" applyProtection="0"/>
    <xf numFmtId="0" fontId="95" fillId="30" borderId="4" applyNumberFormat="0" applyAlignment="0" applyProtection="0"/>
    <xf numFmtId="0" fontId="96" fillId="22" borderId="10" applyNumberFormat="0" applyAlignment="0" applyProtection="0"/>
    <xf numFmtId="0" fontId="97" fillId="31" borderId="11" applyNumberFormat="0" applyAlignment="0" applyProtection="0"/>
    <xf numFmtId="0" fontId="98" fillId="32" borderId="0" applyNumberFormat="0" applyBorder="0" applyAlignment="0" applyProtection="0"/>
    <xf numFmtId="0" fontId="99" fillId="0" borderId="0" applyNumberFormat="0" applyFill="0" applyBorder="0" applyAlignment="0" applyProtection="0"/>
  </cellStyleXfs>
  <cellXfs count="1175">
    <xf numFmtId="0" fontId="0" fillId="0" borderId="0" xfId="0" applyAlignment="1">
      <alignment vertical="center"/>
    </xf>
    <xf numFmtId="0" fontId="5" fillId="0" borderId="0" xfId="0" applyFont="1" applyAlignment="1">
      <alignment vertical="center"/>
    </xf>
    <xf numFmtId="0" fontId="40" fillId="0" borderId="0" xfId="104" applyFont="1" applyFill="1" applyAlignment="1" applyProtection="1">
      <alignment vertical="center"/>
      <protection/>
    </xf>
    <xf numFmtId="0" fontId="30" fillId="0" borderId="0" xfId="0" applyFont="1" applyBorder="1" applyAlignment="1">
      <alignment horizontal="left" vertical="center"/>
    </xf>
    <xf numFmtId="0" fontId="28" fillId="0" borderId="0" xfId="0" applyFont="1" applyAlignment="1">
      <alignment vertical="center"/>
    </xf>
    <xf numFmtId="0" fontId="2"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horizontal="centerContinuous" vertical="center"/>
    </xf>
    <xf numFmtId="0" fontId="4" fillId="33" borderId="0" xfId="0" applyFont="1" applyFill="1" applyAlignment="1">
      <alignment vertical="center"/>
    </xf>
    <xf numFmtId="0" fontId="35" fillId="33" borderId="0" xfId="0" applyFont="1" applyFill="1" applyAlignment="1">
      <alignment horizontal="centerContinuous" vertical="center"/>
    </xf>
    <xf numFmtId="0" fontId="9" fillId="33" borderId="0" xfId="0" applyFont="1" applyFill="1" applyAlignment="1">
      <alignment horizontal="centerContinuous" vertical="center"/>
    </xf>
    <xf numFmtId="0" fontId="20" fillId="33" borderId="0" xfId="0" applyFont="1" applyFill="1" applyAlignment="1">
      <alignment horizontal="centerContinuous" vertical="center"/>
    </xf>
    <xf numFmtId="0" fontId="31" fillId="33" borderId="0" xfId="0" applyFont="1" applyFill="1" applyAlignment="1">
      <alignment vertical="center"/>
    </xf>
    <xf numFmtId="0" fontId="9" fillId="33" borderId="0" xfId="0" applyFont="1" applyFill="1" applyAlignment="1">
      <alignment vertical="center"/>
    </xf>
    <xf numFmtId="0" fontId="42" fillId="33" borderId="0" xfId="0" applyFont="1" applyFill="1" applyAlignment="1">
      <alignment vertical="center"/>
    </xf>
    <xf numFmtId="0" fontId="5" fillId="33" borderId="0" xfId="0" applyFont="1" applyFill="1" applyAlignment="1">
      <alignment vertical="center"/>
    </xf>
    <xf numFmtId="0" fontId="8" fillId="33" borderId="12" xfId="0" applyFont="1" applyFill="1" applyBorder="1" applyAlignment="1">
      <alignment horizontal="center" vertical="center"/>
    </xf>
    <xf numFmtId="0" fontId="8" fillId="33" borderId="1" xfId="0" applyFont="1" applyFill="1" applyBorder="1" applyAlignment="1">
      <alignment vertical="center"/>
    </xf>
    <xf numFmtId="14" fontId="8" fillId="33" borderId="1" xfId="0" applyNumberFormat="1" applyFont="1" applyFill="1" applyBorder="1" applyAlignment="1">
      <alignment vertical="center"/>
    </xf>
    <xf numFmtId="0" fontId="8" fillId="33" borderId="12" xfId="0" applyFont="1" applyFill="1" applyBorder="1" applyAlignment="1">
      <alignment vertical="center"/>
    </xf>
    <xf numFmtId="0" fontId="44" fillId="33" borderId="1" xfId="0" applyFont="1" applyFill="1" applyBorder="1" applyAlignment="1">
      <alignment horizontal="center" vertical="center"/>
    </xf>
    <xf numFmtId="0" fontId="44" fillId="33" borderId="12" xfId="0" applyFont="1" applyFill="1" applyBorder="1" applyAlignment="1">
      <alignment horizontal="left" vertical="center"/>
    </xf>
    <xf numFmtId="0" fontId="44" fillId="33" borderId="1" xfId="0" applyFont="1" applyFill="1" applyBorder="1" applyAlignment="1">
      <alignment horizontal="left" vertical="center"/>
    </xf>
    <xf numFmtId="0" fontId="8" fillId="33" borderId="1" xfId="0" applyFont="1" applyFill="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13" xfId="0" applyFont="1" applyFill="1" applyBorder="1" applyAlignment="1">
      <alignment vertical="center"/>
    </xf>
    <xf numFmtId="0" fontId="13" fillId="33" borderId="1" xfId="0" applyFont="1" applyFill="1" applyBorder="1" applyAlignment="1">
      <alignment horizontal="center" vertical="center"/>
    </xf>
    <xf numFmtId="0" fontId="8" fillId="33" borderId="14" xfId="0" applyFont="1" applyFill="1" applyBorder="1" applyAlignment="1">
      <alignment vertical="center"/>
    </xf>
    <xf numFmtId="14" fontId="8" fillId="33" borderId="12" xfId="0" applyNumberFormat="1" applyFont="1" applyFill="1" applyBorder="1" applyAlignment="1">
      <alignment horizontal="center" vertical="center"/>
    </xf>
    <xf numFmtId="0" fontId="8" fillId="33" borderId="0" xfId="0" applyFont="1" applyFill="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14" fontId="8" fillId="33" borderId="13"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vertical="center"/>
    </xf>
    <xf numFmtId="14" fontId="8" fillId="33" borderId="16" xfId="0" applyNumberFormat="1" applyFont="1" applyFill="1" applyBorder="1" applyAlignment="1">
      <alignment horizontal="center" vertical="center"/>
    </xf>
    <xf numFmtId="0" fontId="13" fillId="33" borderId="0" xfId="0" applyFont="1" applyFill="1" applyAlignment="1">
      <alignment vertical="center"/>
    </xf>
    <xf numFmtId="0" fontId="5" fillId="33" borderId="0" xfId="0" applyFont="1" applyFill="1" applyAlignment="1">
      <alignment vertical="center"/>
    </xf>
    <xf numFmtId="0" fontId="8" fillId="33" borderId="13" xfId="0" applyFont="1" applyFill="1" applyBorder="1" applyAlignment="1" applyProtection="1">
      <alignment horizontal="center" vertical="center"/>
      <protection locked="0"/>
    </xf>
    <xf numFmtId="49" fontId="31" fillId="33" borderId="0" xfId="0" applyNumberFormat="1" applyFont="1" applyFill="1" applyAlignment="1" applyProtection="1">
      <alignment horizontal="center" vertical="center" wrapText="1"/>
      <protection locked="0"/>
    </xf>
    <xf numFmtId="0" fontId="11" fillId="33" borderId="13" xfId="0" applyFont="1" applyFill="1" applyBorder="1" applyAlignment="1" applyProtection="1">
      <alignment vertical="center" wrapText="1"/>
      <protection locked="0"/>
    </xf>
    <xf numFmtId="3" fontId="13" fillId="33" borderId="0" xfId="0" applyNumberFormat="1" applyFont="1" applyFill="1" applyAlignment="1">
      <alignment vertical="center"/>
    </xf>
    <xf numFmtId="176" fontId="13" fillId="33" borderId="0" xfId="0" applyNumberFormat="1" applyFont="1" applyFill="1" applyBorder="1" applyAlignment="1" applyProtection="1">
      <alignment vertical="center"/>
      <protection locked="0"/>
    </xf>
    <xf numFmtId="176" fontId="13" fillId="33" borderId="13" xfId="0" applyNumberFormat="1" applyFont="1" applyFill="1" applyBorder="1" applyAlignment="1" applyProtection="1">
      <alignment vertical="center"/>
      <protection locked="0"/>
    </xf>
    <xf numFmtId="176" fontId="13" fillId="33" borderId="0" xfId="0" applyNumberFormat="1" applyFont="1" applyFill="1" applyAlignment="1" applyProtection="1">
      <alignment vertical="center"/>
      <protection locked="0"/>
    </xf>
    <xf numFmtId="0" fontId="13" fillId="33" borderId="13" xfId="0" applyFont="1" applyFill="1" applyBorder="1" applyAlignment="1" applyProtection="1">
      <alignment horizontal="center" vertical="center"/>
      <protection locked="0"/>
    </xf>
    <xf numFmtId="49" fontId="31" fillId="33" borderId="0" xfId="0" applyNumberFormat="1" applyFont="1" applyFill="1" applyAlignment="1" applyProtection="1" quotePrefix="1">
      <alignment horizontal="center" vertical="center" wrapText="1"/>
      <protection locked="0"/>
    </xf>
    <xf numFmtId="0" fontId="31" fillId="33" borderId="0" xfId="0" applyNumberFormat="1" applyFont="1" applyFill="1" applyAlignment="1" applyProtection="1">
      <alignment horizontal="center" vertical="center" wrapText="1"/>
      <protection locked="0"/>
    </xf>
    <xf numFmtId="0" fontId="11" fillId="33" borderId="13" xfId="0" applyNumberFormat="1" applyFont="1" applyFill="1" applyBorder="1" applyAlignment="1" applyProtection="1">
      <alignment vertical="center" wrapText="1"/>
      <protection locked="0"/>
    </xf>
    <xf numFmtId="3" fontId="13" fillId="33" borderId="0" xfId="0" applyNumberFormat="1" applyFont="1" applyFill="1" applyBorder="1" applyAlignment="1" applyProtection="1">
      <alignment vertical="center"/>
      <protection locked="0"/>
    </xf>
    <xf numFmtId="176" fontId="13" fillId="33" borderId="16" xfId="0" applyNumberFormat="1" applyFont="1" applyFill="1" applyBorder="1" applyAlignment="1" applyProtection="1">
      <alignment vertical="center"/>
      <protection locked="0"/>
    </xf>
    <xf numFmtId="0" fontId="13" fillId="33" borderId="12" xfId="0" applyFont="1" applyFill="1" applyBorder="1" applyAlignment="1" applyProtection="1">
      <alignment horizontal="center" vertical="center"/>
      <protection locked="0"/>
    </xf>
    <xf numFmtId="0" fontId="31" fillId="33" borderId="1" xfId="0" applyNumberFormat="1" applyFont="1" applyFill="1" applyBorder="1" applyAlignment="1" applyProtection="1">
      <alignment horizontal="center" vertical="center" wrapText="1"/>
      <protection locked="0"/>
    </xf>
    <xf numFmtId="0" fontId="11" fillId="33" borderId="12" xfId="0" applyNumberFormat="1" applyFont="1" applyFill="1" applyBorder="1" applyAlignment="1" applyProtection="1">
      <alignment vertical="center" wrapText="1"/>
      <protection locked="0"/>
    </xf>
    <xf numFmtId="3" fontId="13" fillId="33" borderId="1" xfId="0" applyNumberFormat="1" applyFont="1" applyFill="1" applyBorder="1" applyAlignment="1" applyProtection="1">
      <alignment vertical="center"/>
      <protection locked="0"/>
    </xf>
    <xf numFmtId="176" fontId="13" fillId="33" borderId="1" xfId="0" applyNumberFormat="1" applyFont="1" applyFill="1" applyBorder="1" applyAlignment="1" applyProtection="1">
      <alignment vertical="center"/>
      <protection locked="0"/>
    </xf>
    <xf numFmtId="176" fontId="13" fillId="33" borderId="12" xfId="0" applyNumberFormat="1" applyFont="1" applyFill="1" applyBorder="1" applyAlignment="1" applyProtection="1">
      <alignment vertical="center"/>
      <protection locked="0"/>
    </xf>
    <xf numFmtId="0" fontId="13" fillId="33" borderId="16" xfId="0" applyFont="1" applyFill="1" applyBorder="1" applyAlignment="1" applyProtection="1">
      <alignment horizontal="center" vertical="center"/>
      <protection locked="0"/>
    </xf>
    <xf numFmtId="49" fontId="31" fillId="33" borderId="19" xfId="0" applyNumberFormat="1" applyFont="1" applyFill="1" applyBorder="1" applyAlignment="1" applyProtection="1" quotePrefix="1">
      <alignment horizontal="center" vertical="center" wrapText="1"/>
      <protection locked="0"/>
    </xf>
    <xf numFmtId="0" fontId="11" fillId="33" borderId="16" xfId="0" applyFont="1" applyFill="1" applyBorder="1" applyAlignment="1" applyProtection="1">
      <alignment vertical="center" wrapText="1"/>
      <protection locked="0"/>
    </xf>
    <xf numFmtId="3" fontId="13" fillId="33" borderId="19" xfId="0" applyNumberFormat="1" applyFont="1" applyFill="1" applyBorder="1" applyAlignment="1">
      <alignment vertical="center"/>
    </xf>
    <xf numFmtId="176" fontId="13" fillId="33" borderId="17" xfId="0" applyNumberFormat="1" applyFont="1" applyFill="1" applyBorder="1" applyAlignment="1" applyProtection="1">
      <alignment vertical="center"/>
      <protection locked="0"/>
    </xf>
    <xf numFmtId="3" fontId="13" fillId="33" borderId="17" xfId="0" applyNumberFormat="1" applyFont="1" applyFill="1" applyBorder="1" applyAlignment="1">
      <alignment vertical="center"/>
    </xf>
    <xf numFmtId="0" fontId="13" fillId="33" borderId="0" xfId="0" applyFont="1" applyFill="1" applyBorder="1" applyAlignment="1">
      <alignment vertical="center"/>
    </xf>
    <xf numFmtId="0" fontId="11" fillId="33" borderId="0" xfId="0" applyFont="1" applyFill="1" applyAlignment="1">
      <alignment vertical="center"/>
    </xf>
    <xf numFmtId="0" fontId="35" fillId="33" borderId="0" xfId="0" applyFont="1" applyFill="1" applyAlignment="1">
      <alignment vertical="center"/>
    </xf>
    <xf numFmtId="0" fontId="41" fillId="33" borderId="0" xfId="0" applyFont="1" applyFill="1" applyAlignment="1">
      <alignment vertical="center"/>
    </xf>
    <xf numFmtId="0" fontId="21" fillId="33" borderId="0" xfId="0" applyFont="1" applyFill="1" applyAlignment="1">
      <alignment vertical="center"/>
    </xf>
    <xf numFmtId="0" fontId="22" fillId="33" borderId="0" xfId="0" applyFont="1" applyFill="1" applyAlignment="1">
      <alignment vertical="center"/>
    </xf>
    <xf numFmtId="0" fontId="43" fillId="33" borderId="0" xfId="0" applyFont="1" applyFill="1" applyAlignment="1">
      <alignment vertical="center"/>
    </xf>
    <xf numFmtId="49" fontId="4" fillId="33" borderId="0" xfId="0" applyNumberFormat="1" applyFont="1" applyFill="1" applyAlignment="1">
      <alignment horizontal="centerContinuous" vertical="center"/>
    </xf>
    <xf numFmtId="0" fontId="4" fillId="33" borderId="0" xfId="0" applyFont="1" applyFill="1" applyAlignment="1">
      <alignment vertical="center"/>
    </xf>
    <xf numFmtId="0" fontId="8" fillId="33" borderId="12" xfId="0" applyFont="1" applyFill="1" applyBorder="1" applyAlignment="1">
      <alignment horizontal="right" vertical="center"/>
    </xf>
    <xf numFmtId="49" fontId="8" fillId="33" borderId="1" xfId="0" applyNumberFormat="1" applyFont="1" applyFill="1" applyBorder="1" applyAlignment="1">
      <alignment vertical="center"/>
    </xf>
    <xf numFmtId="0" fontId="8" fillId="33" borderId="13" xfId="0" applyFont="1" applyFill="1" applyBorder="1" applyAlignment="1">
      <alignment horizontal="right" vertical="center"/>
    </xf>
    <xf numFmtId="0" fontId="8" fillId="33" borderId="15" xfId="0" applyFont="1" applyFill="1" applyBorder="1" applyAlignment="1">
      <alignment vertical="center"/>
    </xf>
    <xf numFmtId="0" fontId="12" fillId="33" borderId="0" xfId="0" applyFont="1" applyFill="1" applyAlignment="1">
      <alignment vertical="center"/>
    </xf>
    <xf numFmtId="0" fontId="16" fillId="33" borderId="0" xfId="0" applyFont="1" applyFill="1" applyAlignment="1">
      <alignment vertical="center"/>
    </xf>
    <xf numFmtId="0" fontId="16" fillId="33" borderId="0" xfId="0" applyFont="1" applyFill="1" applyBorder="1" applyAlignment="1">
      <alignment vertical="center"/>
    </xf>
    <xf numFmtId="0" fontId="22" fillId="33" borderId="0" xfId="0" applyFont="1" applyFill="1" applyAlignment="1">
      <alignment vertical="center"/>
    </xf>
    <xf numFmtId="178" fontId="4" fillId="33" borderId="0" xfId="0" applyNumberFormat="1" applyFont="1" applyFill="1" applyAlignment="1">
      <alignment horizontal="centerContinuous" vertical="center"/>
    </xf>
    <xf numFmtId="178" fontId="8" fillId="33" borderId="12" xfId="0" applyNumberFormat="1" applyFont="1" applyFill="1" applyBorder="1" applyAlignment="1">
      <alignment vertical="center"/>
    </xf>
    <xf numFmtId="178" fontId="0" fillId="33" borderId="0" xfId="0" applyNumberFormat="1" applyFont="1" applyFill="1" applyAlignment="1">
      <alignment vertical="center"/>
    </xf>
    <xf numFmtId="0" fontId="4" fillId="33" borderId="0" xfId="76" applyFont="1" applyFill="1" applyAlignment="1">
      <alignment horizontal="centerContinuous"/>
      <protection/>
    </xf>
    <xf numFmtId="0" fontId="4" fillId="33" borderId="0" xfId="76" applyFont="1" applyFill="1" applyAlignment="1">
      <alignment horizontal="centerContinuous" vertical="center"/>
      <protection/>
    </xf>
    <xf numFmtId="0" fontId="23" fillId="33" borderId="0" xfId="76" applyFont="1" applyFill="1" applyAlignment="1">
      <alignment horizontal="centerContinuous" vertical="center"/>
      <protection/>
    </xf>
    <xf numFmtId="0" fontId="6" fillId="33" borderId="0" xfId="76" applyFont="1" applyFill="1" applyAlignment="1">
      <alignment horizontal="centerContinuous" vertical="center"/>
      <protection/>
    </xf>
    <xf numFmtId="0" fontId="20" fillId="33" borderId="0" xfId="76" applyFont="1" applyFill="1" applyAlignment="1">
      <alignment horizontal="centerContinuous" vertical="center"/>
      <protection/>
    </xf>
    <xf numFmtId="0" fontId="20" fillId="33" borderId="0" xfId="76" applyFont="1" applyFill="1" applyBorder="1">
      <alignment/>
      <protection/>
    </xf>
    <xf numFmtId="0" fontId="4" fillId="33" borderId="0" xfId="76" applyFont="1" applyFill="1" applyBorder="1">
      <alignment/>
      <protection/>
    </xf>
    <xf numFmtId="0" fontId="4" fillId="33" borderId="0" xfId="76" applyFont="1" applyFill="1">
      <alignment/>
      <protection/>
    </xf>
    <xf numFmtId="0" fontId="2" fillId="33" borderId="0" xfId="76" applyFont="1" applyFill="1" applyAlignment="1">
      <alignment horizontal="centerContinuous"/>
      <protection/>
    </xf>
    <xf numFmtId="0" fontId="7" fillId="33" borderId="0" xfId="76" applyFont="1" applyFill="1">
      <alignment/>
      <protection/>
    </xf>
    <xf numFmtId="0" fontId="8" fillId="33" borderId="14" xfId="76" applyFont="1" applyFill="1" applyBorder="1" applyAlignment="1">
      <alignment vertical="center"/>
      <protection/>
    </xf>
    <xf numFmtId="0" fontId="8" fillId="33" borderId="1" xfId="76" applyFont="1" applyFill="1" applyBorder="1" applyAlignment="1">
      <alignment horizontal="centerContinuous" vertical="center"/>
      <protection/>
    </xf>
    <xf numFmtId="0" fontId="8" fillId="33" borderId="1" xfId="76" applyFont="1" applyFill="1" applyBorder="1" applyAlignment="1" quotePrefix="1">
      <alignment horizontal="centerContinuous" vertical="center"/>
      <protection/>
    </xf>
    <xf numFmtId="0" fontId="8" fillId="33" borderId="0" xfId="76" applyFont="1" applyFill="1">
      <alignment/>
      <protection/>
    </xf>
    <xf numFmtId="0" fontId="8" fillId="33" borderId="0" xfId="76" applyFont="1" applyFill="1" applyBorder="1">
      <alignment/>
      <protection/>
    </xf>
    <xf numFmtId="0" fontId="8" fillId="33" borderId="12" xfId="76" applyFont="1" applyFill="1" applyBorder="1" applyAlignment="1">
      <alignment horizontal="center" vertical="center"/>
      <protection/>
    </xf>
    <xf numFmtId="0" fontId="8" fillId="33" borderId="0" xfId="76" applyFont="1" applyFill="1" applyAlignment="1">
      <alignment vertical="center"/>
      <protection/>
    </xf>
    <xf numFmtId="0" fontId="8" fillId="33" borderId="0" xfId="76" applyFont="1" applyFill="1" applyBorder="1" applyAlignment="1">
      <alignment vertical="center"/>
      <protection/>
    </xf>
    <xf numFmtId="0" fontId="8" fillId="33" borderId="18" xfId="76" applyFont="1" applyFill="1" applyBorder="1" applyAlignment="1">
      <alignment vertical="center"/>
      <protection/>
    </xf>
    <xf numFmtId="0" fontId="8" fillId="33" borderId="16" xfId="76" applyFont="1" applyFill="1" applyBorder="1" applyAlignment="1">
      <alignment horizontal="center" vertical="center"/>
      <protection/>
    </xf>
    <xf numFmtId="0" fontId="16" fillId="33" borderId="0" xfId="76" applyFont="1" applyFill="1" applyAlignment="1">
      <alignment vertical="center"/>
      <protection/>
    </xf>
    <xf numFmtId="0" fontId="16" fillId="33" borderId="0" xfId="76" applyFont="1" applyFill="1">
      <alignment/>
      <protection/>
    </xf>
    <xf numFmtId="0" fontId="16" fillId="33" borderId="0" xfId="76" applyFont="1" applyFill="1" applyBorder="1">
      <alignment/>
      <protection/>
    </xf>
    <xf numFmtId="49" fontId="31" fillId="33" borderId="0" xfId="76" applyNumberFormat="1" applyFont="1" applyFill="1" applyAlignment="1" applyProtection="1" quotePrefix="1">
      <alignment horizontal="center" vertical="center" wrapText="1"/>
      <protection locked="0"/>
    </xf>
    <xf numFmtId="0" fontId="8" fillId="33" borderId="13" xfId="76" applyFont="1" applyFill="1" applyBorder="1" applyAlignment="1">
      <alignment vertical="center"/>
      <protection/>
    </xf>
    <xf numFmtId="0" fontId="16" fillId="33" borderId="0" xfId="76" applyFont="1" applyFill="1" applyBorder="1" applyAlignment="1">
      <alignment vertical="center"/>
      <protection/>
    </xf>
    <xf numFmtId="3" fontId="16" fillId="33" borderId="0" xfId="76" applyNumberFormat="1" applyFont="1" applyFill="1" applyAlignment="1">
      <alignment vertical="center"/>
      <protection/>
    </xf>
    <xf numFmtId="176" fontId="16" fillId="33" borderId="0" xfId="76" applyNumberFormat="1" applyFont="1" applyFill="1" applyBorder="1" applyAlignment="1">
      <alignment vertical="center"/>
      <protection/>
    </xf>
    <xf numFmtId="176" fontId="16" fillId="33" borderId="13" xfId="76" applyNumberFormat="1" applyFont="1" applyFill="1" applyBorder="1" applyAlignment="1">
      <alignment vertical="center"/>
      <protection/>
    </xf>
    <xf numFmtId="3" fontId="16" fillId="33" borderId="0" xfId="76" applyNumberFormat="1" applyFont="1" applyFill="1" applyBorder="1" applyAlignment="1">
      <alignment vertical="center"/>
      <protection/>
    </xf>
    <xf numFmtId="0" fontId="8" fillId="33" borderId="16" xfId="76" applyFont="1" applyFill="1" applyBorder="1" applyAlignment="1">
      <alignment vertical="center"/>
      <protection/>
    </xf>
    <xf numFmtId="3" fontId="16" fillId="33" borderId="17" xfId="76" applyNumberFormat="1" applyFont="1" applyFill="1" applyBorder="1" applyAlignment="1">
      <alignment vertical="center"/>
      <protection/>
    </xf>
    <xf numFmtId="176" fontId="16" fillId="33" borderId="17" xfId="76" applyNumberFormat="1" applyFont="1" applyFill="1" applyBorder="1" applyAlignment="1">
      <alignment vertical="center"/>
      <protection/>
    </xf>
    <xf numFmtId="176" fontId="16" fillId="33" borderId="16" xfId="76" applyNumberFormat="1" applyFont="1" applyFill="1" applyBorder="1" applyAlignment="1">
      <alignment vertical="center"/>
      <protection/>
    </xf>
    <xf numFmtId="0" fontId="16" fillId="33" borderId="20" xfId="76" applyFont="1" applyFill="1" applyBorder="1" applyAlignment="1">
      <alignment vertical="center"/>
      <protection/>
    </xf>
    <xf numFmtId="49" fontId="31" fillId="33" borderId="17" xfId="76" applyNumberFormat="1" applyFont="1" applyFill="1" applyBorder="1" applyAlignment="1" applyProtection="1" quotePrefix="1">
      <alignment horizontal="center" vertical="center" wrapText="1"/>
      <protection locked="0"/>
    </xf>
    <xf numFmtId="0" fontId="16" fillId="33" borderId="19" xfId="76" applyFont="1" applyFill="1" applyBorder="1" applyAlignment="1">
      <alignment vertical="center"/>
      <protection/>
    </xf>
    <xf numFmtId="0" fontId="8" fillId="33" borderId="0" xfId="76" applyFont="1" applyFill="1" applyAlignment="1">
      <alignment/>
      <protection/>
    </xf>
    <xf numFmtId="0" fontId="16" fillId="33" borderId="0" xfId="76" applyFont="1" applyFill="1" applyAlignment="1">
      <alignment/>
      <protection/>
    </xf>
    <xf numFmtId="0" fontId="20" fillId="33" borderId="0" xfId="76" applyFont="1" applyFill="1" applyAlignment="1">
      <alignment/>
      <protection/>
    </xf>
    <xf numFmtId="0" fontId="4" fillId="33" borderId="0" xfId="76" applyFont="1" applyFill="1" applyAlignment="1">
      <alignment vertical="center"/>
      <protection/>
    </xf>
    <xf numFmtId="0" fontId="23" fillId="33" borderId="0" xfId="76" applyFont="1" applyFill="1" applyAlignment="1">
      <alignment vertical="center"/>
      <protection/>
    </xf>
    <xf numFmtId="2" fontId="16" fillId="33" borderId="0" xfId="76" applyNumberFormat="1" applyFont="1" applyFill="1" applyBorder="1" applyAlignment="1">
      <alignment vertical="center"/>
      <protection/>
    </xf>
    <xf numFmtId="0" fontId="23" fillId="33" borderId="0" xfId="76" applyFont="1" applyFill="1" applyBorder="1" applyAlignment="1">
      <alignment vertical="center"/>
      <protection/>
    </xf>
    <xf numFmtId="0" fontId="20" fillId="33" borderId="0" xfId="76" applyFont="1" applyFill="1" applyAlignment="1">
      <alignment vertical="center"/>
      <protection/>
    </xf>
    <xf numFmtId="0" fontId="23" fillId="33" borderId="0" xfId="76" applyFont="1" applyFill="1">
      <alignment/>
      <protection/>
    </xf>
    <xf numFmtId="0" fontId="20" fillId="33" borderId="0" xfId="76" applyFont="1" applyFill="1">
      <alignment/>
      <protection/>
    </xf>
    <xf numFmtId="0" fontId="22" fillId="33" borderId="0" xfId="76" applyFont="1" applyFill="1" applyAlignment="1">
      <alignment/>
      <protection/>
    </xf>
    <xf numFmtId="176" fontId="13" fillId="33" borderId="0" xfId="76" applyNumberFormat="1" applyFont="1" applyFill="1" applyBorder="1" applyAlignment="1" applyProtection="1">
      <alignment vertical="center"/>
      <protection locked="0"/>
    </xf>
    <xf numFmtId="49" fontId="10" fillId="33" borderId="0" xfId="0" applyNumberFormat="1" applyFont="1" applyFill="1" applyAlignment="1" applyProtection="1">
      <alignment horizontal="center" vertical="center" wrapText="1"/>
      <protection locked="0"/>
    </xf>
    <xf numFmtId="0" fontId="13" fillId="33" borderId="0" xfId="76" applyNumberFormat="1" applyFont="1" applyFill="1" applyBorder="1" applyAlignment="1" applyProtection="1">
      <alignment vertical="center"/>
      <protection locked="0"/>
    </xf>
    <xf numFmtId="0" fontId="10" fillId="33" borderId="0" xfId="0" applyNumberFormat="1" applyFont="1" applyFill="1" applyAlignment="1" applyProtection="1">
      <alignment horizontal="center" vertical="center" wrapText="1"/>
      <protection locked="0"/>
    </xf>
    <xf numFmtId="49" fontId="14" fillId="33" borderId="0" xfId="0" applyNumberFormat="1" applyFont="1" applyFill="1" applyAlignment="1" applyProtection="1" quotePrefix="1">
      <alignment horizontal="center" vertical="center" wrapText="1"/>
      <protection locked="0"/>
    </xf>
    <xf numFmtId="49" fontId="14" fillId="33" borderId="0" xfId="0" applyNumberFormat="1" applyFont="1" applyFill="1" applyAlignment="1" applyProtection="1">
      <alignment horizontal="center" vertical="center" wrapText="1"/>
      <protection locked="0"/>
    </xf>
    <xf numFmtId="0" fontId="14" fillId="33" borderId="0" xfId="0" applyNumberFormat="1" applyFont="1" applyFill="1" applyAlignment="1" applyProtection="1">
      <alignment horizontal="center" vertical="center" wrapText="1"/>
      <protection locked="0"/>
    </xf>
    <xf numFmtId="0" fontId="13" fillId="33" borderId="1" xfId="76" applyNumberFormat="1" applyFont="1" applyFill="1" applyBorder="1" applyAlignment="1" applyProtection="1">
      <alignment vertical="center"/>
      <protection locked="0"/>
    </xf>
    <xf numFmtId="0" fontId="16" fillId="33" borderId="1" xfId="76" applyFont="1" applyFill="1" applyBorder="1" applyAlignment="1">
      <alignment vertical="center"/>
      <protection/>
    </xf>
    <xf numFmtId="3" fontId="16" fillId="33" borderId="1" xfId="76" applyNumberFormat="1" applyFont="1" applyFill="1" applyBorder="1" applyAlignment="1">
      <alignment vertical="center"/>
      <protection/>
    </xf>
    <xf numFmtId="176" fontId="16" fillId="33" borderId="1" xfId="76" applyNumberFormat="1" applyFont="1" applyFill="1" applyBorder="1" applyAlignment="1">
      <alignment vertical="center"/>
      <protection/>
    </xf>
    <xf numFmtId="0" fontId="14" fillId="33" borderId="1" xfId="0" applyNumberFormat="1" applyFont="1" applyFill="1" applyBorder="1" applyAlignment="1" applyProtection="1">
      <alignment horizontal="center" vertical="center" wrapText="1"/>
      <protection locked="0"/>
    </xf>
    <xf numFmtId="176" fontId="13" fillId="33" borderId="17" xfId="76" applyNumberFormat="1" applyFont="1" applyFill="1" applyBorder="1" applyAlignment="1" applyProtection="1">
      <alignment vertical="center"/>
      <protection locked="0"/>
    </xf>
    <xf numFmtId="49" fontId="14" fillId="33" borderId="19" xfId="0" applyNumberFormat="1" applyFont="1" applyFill="1" applyBorder="1" applyAlignment="1" applyProtection="1" quotePrefix="1">
      <alignment horizontal="center" vertical="center" wrapText="1"/>
      <protection locked="0"/>
    </xf>
    <xf numFmtId="176" fontId="13" fillId="33" borderId="13" xfId="76" applyNumberFormat="1" applyFont="1" applyFill="1" applyBorder="1" applyAlignment="1" applyProtection="1">
      <alignment vertical="center"/>
      <protection locked="0"/>
    </xf>
    <xf numFmtId="0" fontId="13" fillId="33" borderId="13" xfId="76" applyNumberFormat="1" applyFont="1" applyFill="1" applyBorder="1" applyAlignment="1" applyProtection="1">
      <alignment vertical="center"/>
      <protection locked="0"/>
    </xf>
    <xf numFmtId="0" fontId="32" fillId="33" borderId="0" xfId="76" applyFont="1" applyFill="1" applyAlignment="1">
      <alignment horizontal="center" vertical="center"/>
      <protection/>
    </xf>
    <xf numFmtId="0" fontId="31" fillId="33" borderId="0" xfId="76" applyFont="1" applyFill="1" applyAlignment="1">
      <alignment horizontal="center" vertical="center"/>
      <protection/>
    </xf>
    <xf numFmtId="0" fontId="13" fillId="33" borderId="12" xfId="76" applyNumberFormat="1" applyFont="1" applyFill="1" applyBorder="1" applyAlignment="1" applyProtection="1">
      <alignment vertical="center"/>
      <protection locked="0"/>
    </xf>
    <xf numFmtId="176" fontId="16" fillId="33" borderId="12" xfId="76" applyNumberFormat="1" applyFont="1" applyFill="1" applyBorder="1" applyAlignment="1">
      <alignment vertical="center"/>
      <protection/>
    </xf>
    <xf numFmtId="0" fontId="31" fillId="33" borderId="1" xfId="76" applyFont="1" applyFill="1" applyBorder="1" applyAlignment="1">
      <alignment horizontal="center" vertical="center"/>
      <protection/>
    </xf>
    <xf numFmtId="0" fontId="8" fillId="33" borderId="12" xfId="76" applyFont="1" applyFill="1" applyBorder="1" applyAlignment="1">
      <alignment vertical="center"/>
      <protection/>
    </xf>
    <xf numFmtId="176" fontId="13" fillId="33" borderId="16" xfId="76" applyNumberFormat="1" applyFont="1" applyFill="1" applyBorder="1" applyAlignment="1" applyProtection="1">
      <alignment vertical="center"/>
      <protection locked="0"/>
    </xf>
    <xf numFmtId="0" fontId="8" fillId="33" borderId="12" xfId="76" applyFont="1" applyFill="1" applyBorder="1" applyAlignment="1">
      <alignment horizontal="centerContinuous" vertical="center"/>
      <protection/>
    </xf>
    <xf numFmtId="49" fontId="8" fillId="33" borderId="16" xfId="76" applyNumberFormat="1" applyFont="1" applyFill="1" applyBorder="1" applyAlignment="1">
      <alignment horizontal="center" vertical="center"/>
      <protection/>
    </xf>
    <xf numFmtId="49" fontId="15" fillId="33" borderId="0" xfId="76" applyNumberFormat="1" applyFont="1" applyFill="1" applyAlignment="1">
      <alignment vertical="center"/>
      <protection/>
    </xf>
    <xf numFmtId="49" fontId="15" fillId="33" borderId="0" xfId="76" applyNumberFormat="1" applyFont="1" applyFill="1" applyBorder="1" applyAlignment="1" quotePrefix="1">
      <alignment vertical="center"/>
      <protection/>
    </xf>
    <xf numFmtId="3" fontId="13" fillId="33" borderId="17" xfId="76" applyNumberFormat="1" applyFont="1" applyFill="1" applyBorder="1" applyAlignment="1">
      <alignment vertical="center"/>
      <protection/>
    </xf>
    <xf numFmtId="0" fontId="16" fillId="33" borderId="17" xfId="76" applyFont="1" applyFill="1" applyBorder="1">
      <alignment/>
      <protection/>
    </xf>
    <xf numFmtId="49" fontId="15" fillId="33" borderId="17" xfId="76" applyNumberFormat="1" applyFont="1" applyFill="1" applyBorder="1" applyAlignment="1" quotePrefix="1">
      <alignment vertical="center"/>
      <protection/>
    </xf>
    <xf numFmtId="49" fontId="41" fillId="33" borderId="0" xfId="76" applyNumberFormat="1" applyFont="1" applyFill="1" applyAlignment="1">
      <alignment/>
      <protection/>
    </xf>
    <xf numFmtId="0" fontId="6" fillId="33" borderId="0" xfId="76" applyFont="1" applyFill="1" applyAlignment="1">
      <alignment vertical="center"/>
      <protection/>
    </xf>
    <xf numFmtId="176" fontId="16" fillId="33" borderId="0" xfId="76" applyNumberFormat="1" applyFont="1" applyFill="1" applyAlignment="1">
      <alignment vertical="center"/>
      <protection/>
    </xf>
    <xf numFmtId="2" fontId="15" fillId="33" borderId="0" xfId="76" applyNumberFormat="1" applyFont="1" applyFill="1" applyBorder="1" applyAlignment="1" quotePrefix="1">
      <alignment vertical="center"/>
      <protection/>
    </xf>
    <xf numFmtId="0" fontId="15" fillId="33" borderId="0" xfId="76" applyFont="1" applyFill="1" applyBorder="1" applyAlignment="1">
      <alignment vertical="center"/>
      <protection/>
    </xf>
    <xf numFmtId="0" fontId="16" fillId="33" borderId="21" xfId="76" applyFont="1" applyFill="1" applyBorder="1" applyAlignment="1">
      <alignment vertical="center"/>
      <protection/>
    </xf>
    <xf numFmtId="49" fontId="15" fillId="33" borderId="1" xfId="76" applyNumberFormat="1" applyFont="1" applyFill="1" applyBorder="1" applyAlignment="1">
      <alignment vertical="center"/>
      <protection/>
    </xf>
    <xf numFmtId="2" fontId="16" fillId="33" borderId="0" xfId="76" applyNumberFormat="1" applyFont="1" applyFill="1" applyBorder="1" applyAlignment="1" quotePrefix="1">
      <alignment vertical="center"/>
      <protection/>
    </xf>
    <xf numFmtId="0" fontId="12" fillId="33" borderId="0" xfId="76" applyFont="1" applyFill="1" applyAlignment="1">
      <alignment vertical="center"/>
      <protection/>
    </xf>
    <xf numFmtId="0" fontId="14" fillId="33" borderId="0" xfId="76" applyFont="1" applyFill="1" applyAlignment="1">
      <alignment vertical="center"/>
      <protection/>
    </xf>
    <xf numFmtId="0" fontId="13" fillId="33" borderId="0" xfId="76" applyFont="1" applyFill="1" applyAlignment="1">
      <alignment vertical="center"/>
      <protection/>
    </xf>
    <xf numFmtId="0" fontId="7" fillId="33" borderId="0" xfId="76" applyFont="1" applyFill="1" applyAlignment="1">
      <alignment horizontal="center"/>
      <protection/>
    </xf>
    <xf numFmtId="176" fontId="16" fillId="33" borderId="0" xfId="76" applyNumberFormat="1" applyFont="1" applyFill="1" applyBorder="1" applyAlignment="1" applyProtection="1">
      <alignment vertical="center"/>
      <protection locked="0"/>
    </xf>
    <xf numFmtId="3" fontId="16" fillId="33" borderId="17" xfId="76" applyNumberFormat="1" applyFont="1" applyFill="1" applyBorder="1" applyAlignment="1" applyProtection="1">
      <alignment vertical="center"/>
      <protection locked="0"/>
    </xf>
    <xf numFmtId="176" fontId="16" fillId="33" borderId="17" xfId="76" applyNumberFormat="1" applyFont="1" applyFill="1" applyBorder="1" applyAlignment="1" applyProtection="1">
      <alignment vertical="center"/>
      <protection locked="0"/>
    </xf>
    <xf numFmtId="0" fontId="20" fillId="33" borderId="0" xfId="76" applyFont="1" applyFill="1" applyBorder="1" applyAlignment="1">
      <alignment vertical="center"/>
      <protection/>
    </xf>
    <xf numFmtId="0" fontId="11" fillId="33" borderId="0" xfId="76" applyFont="1" applyFill="1" applyBorder="1" applyAlignment="1" applyProtection="1">
      <alignment vertical="center"/>
      <protection locked="0"/>
    </xf>
    <xf numFmtId="3" fontId="13" fillId="33" borderId="0" xfId="76" applyNumberFormat="1" applyFont="1" applyFill="1" applyBorder="1" applyAlignment="1" applyProtection="1">
      <alignment vertical="center"/>
      <protection locked="0"/>
    </xf>
    <xf numFmtId="3" fontId="16" fillId="33" borderId="0" xfId="76" applyNumberFormat="1" applyFont="1" applyFill="1" applyBorder="1" applyAlignment="1" applyProtection="1">
      <alignment vertical="center"/>
      <protection locked="0"/>
    </xf>
    <xf numFmtId="0" fontId="20" fillId="33" borderId="0" xfId="76" applyFont="1" applyFill="1" applyBorder="1" applyAlignment="1">
      <alignment/>
      <protection/>
    </xf>
    <xf numFmtId="0" fontId="4" fillId="33" borderId="0" xfId="76" applyFont="1" applyFill="1" applyAlignment="1">
      <alignment/>
      <protection/>
    </xf>
    <xf numFmtId="3" fontId="13" fillId="33" borderId="0" xfId="76" applyNumberFormat="1" applyFont="1" applyFill="1" applyAlignment="1">
      <alignment vertical="center"/>
      <protection/>
    </xf>
    <xf numFmtId="0" fontId="11" fillId="33" borderId="0" xfId="76" applyNumberFormat="1" applyFont="1" applyFill="1" applyBorder="1" applyAlignment="1" applyProtection="1">
      <alignment vertical="center"/>
      <protection locked="0"/>
    </xf>
    <xf numFmtId="0" fontId="11" fillId="33" borderId="1" xfId="76" applyNumberFormat="1" applyFont="1" applyFill="1" applyBorder="1" applyAlignment="1" applyProtection="1">
      <alignment vertical="center"/>
      <protection locked="0"/>
    </xf>
    <xf numFmtId="178" fontId="12" fillId="33" borderId="0" xfId="0" applyNumberFormat="1" applyFont="1" applyFill="1" applyAlignment="1">
      <alignment vertical="center"/>
    </xf>
    <xf numFmtId="49" fontId="22" fillId="33" borderId="0" xfId="0" applyNumberFormat="1" applyFont="1" applyFill="1" applyAlignment="1">
      <alignment vertical="center"/>
    </xf>
    <xf numFmtId="178" fontId="7" fillId="33" borderId="0" xfId="0" applyNumberFormat="1" applyFont="1" applyFill="1" applyAlignment="1">
      <alignment vertical="center"/>
    </xf>
    <xf numFmtId="49" fontId="16" fillId="33" borderId="0" xfId="0" applyNumberFormat="1" applyFont="1" applyFill="1" applyAlignment="1">
      <alignment vertical="center"/>
    </xf>
    <xf numFmtId="178" fontId="0" fillId="33" borderId="0" xfId="0" applyNumberFormat="1" applyFont="1" applyFill="1" applyAlignment="1">
      <alignment vertical="center"/>
    </xf>
    <xf numFmtId="3" fontId="16" fillId="33" borderId="0" xfId="0" applyNumberFormat="1" applyFont="1" applyFill="1" applyAlignment="1">
      <alignment vertical="center"/>
    </xf>
    <xf numFmtId="0" fontId="15" fillId="33" borderId="0" xfId="0" applyFont="1" applyFill="1" applyBorder="1" applyAlignment="1">
      <alignment vertical="center"/>
    </xf>
    <xf numFmtId="0" fontId="4" fillId="33" borderId="0" xfId="85" applyFont="1" applyFill="1" applyAlignment="1">
      <alignment vertical="center"/>
      <protection/>
    </xf>
    <xf numFmtId="0" fontId="37" fillId="33" borderId="0" xfId="85" applyFont="1" applyFill="1" applyAlignment="1">
      <alignment vertical="center"/>
      <protection/>
    </xf>
    <xf numFmtId="0" fontId="5" fillId="33" borderId="0" xfId="85" applyFont="1" applyFill="1">
      <alignment/>
      <protection/>
    </xf>
    <xf numFmtId="0" fontId="9" fillId="33" borderId="0" xfId="85" applyFont="1" applyFill="1" applyAlignment="1">
      <alignment horizontal="right" vertical="center"/>
      <protection/>
    </xf>
    <xf numFmtId="0" fontId="9" fillId="33" borderId="12" xfId="85" applyFont="1" applyFill="1" applyBorder="1" applyAlignment="1">
      <alignment horizontal="center" vertical="center"/>
      <protection/>
    </xf>
    <xf numFmtId="0" fontId="9" fillId="33" borderId="12" xfId="85" applyFont="1" applyFill="1" applyBorder="1" applyAlignment="1" quotePrefix="1">
      <alignment horizontal="center" vertical="center"/>
      <protection/>
    </xf>
    <xf numFmtId="0" fontId="16" fillId="33" borderId="1" xfId="85" applyFont="1" applyFill="1" applyBorder="1" applyAlignment="1" quotePrefix="1">
      <alignment horizontal="center" vertical="center"/>
      <protection/>
    </xf>
    <xf numFmtId="177" fontId="16" fillId="33" borderId="14" xfId="85" applyNumberFormat="1" applyFont="1" applyFill="1" applyBorder="1" applyAlignment="1" quotePrefix="1">
      <alignment horizontal="center" vertical="center"/>
      <protection/>
    </xf>
    <xf numFmtId="177" fontId="16" fillId="33" borderId="1" xfId="85" applyNumberFormat="1" applyFont="1" applyFill="1" applyBorder="1" applyAlignment="1" quotePrefix="1">
      <alignment horizontal="center" vertical="center"/>
      <protection/>
    </xf>
    <xf numFmtId="0" fontId="16" fillId="33" borderId="14" xfId="85" applyFont="1" applyFill="1" applyBorder="1" applyAlignment="1" quotePrefix="1">
      <alignment horizontal="center" vertical="center"/>
      <protection/>
    </xf>
    <xf numFmtId="0" fontId="16" fillId="33" borderId="0" xfId="85" applyFont="1" applyFill="1" applyBorder="1" applyAlignment="1">
      <alignment horizontal="right" vertical="center"/>
      <protection/>
    </xf>
    <xf numFmtId="0" fontId="9" fillId="33" borderId="16" xfId="85" applyFont="1" applyFill="1" applyBorder="1" applyAlignment="1">
      <alignment horizontal="center" vertical="center"/>
      <protection/>
    </xf>
    <xf numFmtId="0" fontId="9" fillId="33" borderId="16" xfId="85" applyFont="1" applyFill="1" applyBorder="1" applyAlignment="1">
      <alignment vertical="center"/>
      <protection/>
    </xf>
    <xf numFmtId="0" fontId="9" fillId="33" borderId="17" xfId="85" applyFont="1" applyFill="1" applyBorder="1" applyAlignment="1">
      <alignment horizontal="center" vertical="center"/>
      <protection/>
    </xf>
    <xf numFmtId="0" fontId="9" fillId="33" borderId="18" xfId="85" applyFont="1" applyFill="1" applyBorder="1" applyAlignment="1">
      <alignment horizontal="center" vertical="center"/>
      <protection/>
    </xf>
    <xf numFmtId="0" fontId="9" fillId="33" borderId="0" xfId="85" applyFont="1" applyFill="1" applyBorder="1" applyAlignment="1">
      <alignment horizontal="right" vertical="center"/>
      <protection/>
    </xf>
    <xf numFmtId="0" fontId="16" fillId="33" borderId="13" xfId="85" applyFont="1" applyFill="1" applyBorder="1" applyAlignment="1" quotePrefix="1">
      <alignment horizontal="left" vertical="center"/>
      <protection/>
    </xf>
    <xf numFmtId="0" fontId="4" fillId="33" borderId="0" xfId="83" applyFont="1" applyFill="1" applyBorder="1" applyAlignment="1">
      <alignment horizontal="center" vertical="center"/>
      <protection/>
    </xf>
    <xf numFmtId="2" fontId="4" fillId="33" borderId="0" xfId="83" applyNumberFormat="1" applyFont="1" applyFill="1" applyBorder="1" applyAlignment="1">
      <alignment horizontal="right" vertical="center"/>
      <protection/>
    </xf>
    <xf numFmtId="2" fontId="4" fillId="33" borderId="0" xfId="83" applyNumberFormat="1" applyFont="1" applyFill="1" applyBorder="1" applyAlignment="1">
      <alignment horizontal="center" vertical="center"/>
      <protection/>
    </xf>
    <xf numFmtId="0" fontId="4" fillId="33" borderId="0" xfId="83" applyFont="1" applyFill="1" applyAlignment="1">
      <alignment horizontal="center" vertical="center"/>
      <protection/>
    </xf>
    <xf numFmtId="0" fontId="4" fillId="33" borderId="0" xfId="83" applyFont="1" applyFill="1" applyAlignment="1">
      <alignment horizontal="right" vertical="center"/>
      <protection/>
    </xf>
    <xf numFmtId="0" fontId="4" fillId="33" borderId="0" xfId="83" applyFont="1" applyFill="1" applyAlignment="1">
      <alignment vertical="center"/>
      <protection/>
    </xf>
    <xf numFmtId="0" fontId="13" fillId="33" borderId="0" xfId="83" applyFont="1" applyFill="1" applyBorder="1" applyAlignment="1">
      <alignment horizontal="left" vertical="center"/>
      <protection/>
    </xf>
    <xf numFmtId="0" fontId="22" fillId="33" borderId="0" xfId="81" applyFont="1" applyFill="1" applyBorder="1" applyAlignment="1">
      <alignment vertical="center"/>
      <protection/>
    </xf>
    <xf numFmtId="0" fontId="22" fillId="33" borderId="0" xfId="81" applyFont="1" applyFill="1">
      <alignment/>
      <protection/>
    </xf>
    <xf numFmtId="0" fontId="22" fillId="33" borderId="0" xfId="81" applyFont="1" applyFill="1" applyAlignment="1">
      <alignment vertical="center"/>
      <protection/>
    </xf>
    <xf numFmtId="0" fontId="2" fillId="33" borderId="0" xfId="84" applyFont="1" applyFill="1" applyAlignment="1" applyProtection="1">
      <alignment horizontal="centerContinuous" vertical="center"/>
      <protection/>
    </xf>
    <xf numFmtId="0" fontId="4" fillId="33" borderId="0" xfId="84" applyFont="1" applyFill="1" applyAlignment="1">
      <alignment horizontal="centerContinuous" vertical="center"/>
      <protection/>
    </xf>
    <xf numFmtId="0" fontId="4" fillId="33" borderId="0" xfId="84" applyFont="1" applyFill="1" applyAlignment="1">
      <alignment horizontal="centerContinuous"/>
      <protection/>
    </xf>
    <xf numFmtId="0" fontId="37" fillId="33" borderId="0" xfId="84" applyFont="1" applyFill="1" applyAlignment="1" applyProtection="1">
      <alignment horizontal="centerContinuous" vertical="center"/>
      <protection/>
    </xf>
    <xf numFmtId="0" fontId="4" fillId="33" borderId="0" xfId="84" applyFont="1" applyFill="1" applyAlignment="1">
      <alignment vertical="center"/>
      <protection/>
    </xf>
    <xf numFmtId="0" fontId="8" fillId="33" borderId="1" xfId="84" applyFont="1" applyFill="1" applyBorder="1" applyAlignment="1" applyProtection="1">
      <alignment horizontal="centerContinuous" vertical="center"/>
      <protection/>
    </xf>
    <xf numFmtId="0" fontId="8" fillId="33" borderId="1" xfId="84" applyFont="1" applyFill="1" applyBorder="1" applyAlignment="1" applyProtection="1" quotePrefix="1">
      <alignment horizontal="centerContinuous" vertical="center"/>
      <protection/>
    </xf>
    <xf numFmtId="0" fontId="8" fillId="33" borderId="1" xfId="84" applyFont="1" applyFill="1" applyBorder="1" applyAlignment="1">
      <alignment horizontal="centerContinuous" vertical="center"/>
      <protection/>
    </xf>
    <xf numFmtId="0" fontId="8" fillId="33" borderId="12" xfId="84" applyFont="1" applyFill="1" applyBorder="1" applyAlignment="1">
      <alignment horizontal="centerContinuous" vertical="center"/>
      <protection/>
    </xf>
    <xf numFmtId="0" fontId="9" fillId="33" borderId="0" xfId="84" applyFont="1" applyFill="1" applyAlignment="1">
      <alignment horizontal="center" vertical="center"/>
      <protection/>
    </xf>
    <xf numFmtId="0" fontId="8" fillId="33" borderId="13" xfId="84" applyFont="1" applyFill="1" applyBorder="1" applyAlignment="1">
      <alignment horizontal="center" vertical="center"/>
      <protection/>
    </xf>
    <xf numFmtId="0" fontId="8" fillId="33" borderId="0" xfId="84" applyFont="1" applyFill="1" applyBorder="1" applyAlignment="1">
      <alignment horizontal="center" vertical="center"/>
      <protection/>
    </xf>
    <xf numFmtId="0" fontId="8" fillId="33" borderId="21" xfId="84" applyFont="1" applyFill="1" applyBorder="1" applyAlignment="1" applyProtection="1">
      <alignment horizontal="centerContinuous" vertical="center"/>
      <protection/>
    </xf>
    <xf numFmtId="0" fontId="8" fillId="33" borderId="12" xfId="84" applyFont="1" applyFill="1" applyBorder="1" applyAlignment="1" applyProtection="1">
      <alignment horizontal="centerContinuous" vertical="center"/>
      <protection/>
    </xf>
    <xf numFmtId="0" fontId="8" fillId="33" borderId="0" xfId="84" applyFont="1" applyFill="1" applyAlignment="1" applyProtection="1">
      <alignment horizontal="centerContinuous" vertical="center"/>
      <protection/>
    </xf>
    <xf numFmtId="0" fontId="8" fillId="33" borderId="0" xfId="84" applyFont="1" applyFill="1" applyAlignment="1">
      <alignment horizontal="centerContinuous" vertical="center"/>
      <protection/>
    </xf>
    <xf numFmtId="0" fontId="8" fillId="33" borderId="0" xfId="84" applyFont="1" applyFill="1" applyBorder="1">
      <alignment/>
      <protection/>
    </xf>
    <xf numFmtId="0" fontId="8" fillId="33" borderId="13" xfId="84" applyFont="1" applyFill="1" applyBorder="1">
      <alignment/>
      <protection/>
    </xf>
    <xf numFmtId="0" fontId="8" fillId="33" borderId="0" xfId="84" applyFont="1" applyFill="1" applyAlignment="1">
      <alignment horizontal="center" vertical="center"/>
      <protection/>
    </xf>
    <xf numFmtId="0" fontId="8" fillId="33" borderId="21" xfId="84" applyFont="1" applyFill="1" applyBorder="1" applyAlignment="1" quotePrefix="1">
      <alignment horizontal="centerContinuous" vertical="center"/>
      <protection/>
    </xf>
    <xf numFmtId="0" fontId="8" fillId="33" borderId="20" xfId="84" applyFont="1" applyFill="1" applyBorder="1" applyAlignment="1">
      <alignment horizontal="left" vertical="center"/>
      <protection/>
    </xf>
    <xf numFmtId="0" fontId="8" fillId="33" borderId="20" xfId="84" applyFont="1" applyFill="1" applyBorder="1" applyAlignment="1" applyProtection="1">
      <alignment horizontal="centerContinuous" vertical="center"/>
      <protection/>
    </xf>
    <xf numFmtId="0" fontId="8" fillId="33" borderId="13" xfId="84" applyFont="1" applyFill="1" applyBorder="1" applyAlignment="1" applyProtection="1">
      <alignment horizontal="centerContinuous" vertical="center"/>
      <protection/>
    </xf>
    <xf numFmtId="0" fontId="8" fillId="33" borderId="0" xfId="84" applyFont="1" applyFill="1" applyBorder="1" applyAlignment="1" applyProtection="1">
      <alignment horizontal="centerContinuous" vertical="center"/>
      <protection/>
    </xf>
    <xf numFmtId="0" fontId="9" fillId="33" borderId="0" xfId="84" applyFont="1" applyFill="1" applyAlignment="1">
      <alignment horizontal="right" vertical="center"/>
      <protection/>
    </xf>
    <xf numFmtId="3" fontId="16" fillId="33" borderId="0" xfId="84" applyNumberFormat="1" applyFont="1" applyFill="1" applyAlignment="1" applyProtection="1">
      <alignment horizontal="right" vertical="center"/>
      <protection/>
    </xf>
    <xf numFmtId="176" fontId="16" fillId="33" borderId="0" xfId="84" applyNumberFormat="1" applyFont="1" applyFill="1" applyBorder="1" applyAlignment="1" applyProtection="1">
      <alignment horizontal="right" vertical="center"/>
      <protection/>
    </xf>
    <xf numFmtId="3" fontId="16" fillId="33" borderId="22" xfId="84" applyNumberFormat="1" applyFont="1" applyFill="1" applyBorder="1" applyAlignment="1" applyProtection="1">
      <alignment horizontal="right" vertical="center"/>
      <protection/>
    </xf>
    <xf numFmtId="176" fontId="16" fillId="33" borderId="23" xfId="84" applyNumberFormat="1" applyFont="1" applyFill="1" applyBorder="1" applyAlignment="1" applyProtection="1">
      <alignment horizontal="right" vertical="center"/>
      <protection/>
    </xf>
    <xf numFmtId="3" fontId="16" fillId="33" borderId="0" xfId="84" applyNumberFormat="1" applyFont="1" applyFill="1" applyBorder="1" applyAlignment="1" applyProtection="1">
      <alignment horizontal="right" vertical="center"/>
      <protection/>
    </xf>
    <xf numFmtId="176" fontId="16" fillId="33" borderId="0" xfId="84" applyNumberFormat="1" applyFont="1" applyFill="1" applyAlignment="1">
      <alignment horizontal="right" vertical="center"/>
      <protection/>
    </xf>
    <xf numFmtId="0" fontId="12" fillId="33" borderId="0" xfId="84" applyFont="1" applyFill="1" applyAlignment="1">
      <alignment vertical="center"/>
      <protection/>
    </xf>
    <xf numFmtId="3" fontId="16" fillId="33" borderId="0" xfId="84" applyNumberFormat="1" applyFont="1" applyFill="1" applyAlignment="1">
      <alignment horizontal="right" vertical="center"/>
      <protection/>
    </xf>
    <xf numFmtId="176" fontId="16" fillId="33" borderId="0" xfId="84" applyNumberFormat="1" applyFont="1" applyFill="1" applyBorder="1" applyAlignment="1" applyProtection="1">
      <alignment horizontal="right" vertical="center"/>
      <protection locked="0"/>
    </xf>
    <xf numFmtId="3" fontId="12" fillId="33" borderId="0" xfId="84" applyNumberFormat="1" applyFont="1" applyFill="1" applyAlignment="1">
      <alignment vertical="center"/>
      <protection/>
    </xf>
    <xf numFmtId="0" fontId="4" fillId="33" borderId="0" xfId="82" applyFont="1" applyFill="1" applyAlignment="1">
      <alignment vertical="center"/>
      <protection/>
    </xf>
    <xf numFmtId="0" fontId="4" fillId="33" borderId="0" xfId="82" applyFont="1" applyFill="1" applyBorder="1" applyAlignment="1">
      <alignment vertical="center"/>
      <protection/>
    </xf>
    <xf numFmtId="3" fontId="38" fillId="33" borderId="0" xfId="84" applyNumberFormat="1" applyFont="1" applyFill="1" applyAlignment="1">
      <alignment vertical="center"/>
      <protection/>
    </xf>
    <xf numFmtId="2" fontId="37" fillId="33" borderId="0" xfId="83" applyNumberFormat="1" applyFont="1" applyFill="1" applyAlignment="1">
      <alignment horizontal="left" vertical="center"/>
      <protection/>
    </xf>
    <xf numFmtId="0" fontId="4" fillId="33" borderId="0" xfId="83" applyFont="1" applyFill="1" applyAlignment="1">
      <alignment horizontal="left" vertical="center"/>
      <protection/>
    </xf>
    <xf numFmtId="0" fontId="4" fillId="33" borderId="0" xfId="83" applyFont="1" applyFill="1">
      <alignment/>
      <protection/>
    </xf>
    <xf numFmtId="0" fontId="5" fillId="33" borderId="24" xfId="83" applyFont="1" applyFill="1" applyBorder="1" applyAlignment="1">
      <alignment horizontal="centerContinuous" vertical="center"/>
      <protection/>
    </xf>
    <xf numFmtId="0" fontId="5" fillId="33" borderId="25" xfId="83" applyFont="1" applyFill="1" applyBorder="1" applyAlignment="1">
      <alignment horizontal="centerContinuous" vertical="center"/>
      <protection/>
    </xf>
    <xf numFmtId="2" fontId="5" fillId="33" borderId="25" xfId="83" applyNumberFormat="1" applyFont="1" applyFill="1" applyBorder="1" applyAlignment="1" applyProtection="1">
      <alignment horizontal="centerContinuous" vertical="center"/>
      <protection/>
    </xf>
    <xf numFmtId="0" fontId="5" fillId="33" borderId="24" xfId="83" applyFont="1" applyFill="1" applyBorder="1" applyAlignment="1" applyProtection="1">
      <alignment horizontal="centerContinuous" vertical="center"/>
      <protection/>
    </xf>
    <xf numFmtId="0" fontId="5" fillId="33" borderId="25" xfId="83" applyFont="1" applyFill="1" applyBorder="1" applyAlignment="1" applyProtection="1">
      <alignment horizontal="centerContinuous" vertical="center"/>
      <protection/>
    </xf>
    <xf numFmtId="0" fontId="5" fillId="33" borderId="0" xfId="83" applyFont="1" applyFill="1" applyBorder="1" applyAlignment="1">
      <alignment vertical="center"/>
      <protection/>
    </xf>
    <xf numFmtId="2" fontId="5" fillId="33" borderId="18" xfId="83" applyNumberFormat="1" applyFont="1" applyFill="1" applyBorder="1" applyAlignment="1" applyProtection="1">
      <alignment horizontal="center" vertical="center"/>
      <protection/>
    </xf>
    <xf numFmtId="2" fontId="5" fillId="33" borderId="16" xfId="83" applyNumberFormat="1" applyFont="1" applyFill="1" applyBorder="1" applyAlignment="1" applyProtection="1">
      <alignment horizontal="centerContinuous" vertical="distributed"/>
      <protection/>
    </xf>
    <xf numFmtId="2" fontId="5" fillId="33" borderId="26" xfId="83" applyNumberFormat="1" applyFont="1" applyFill="1" applyBorder="1" applyAlignment="1" applyProtection="1">
      <alignment horizontal="centerContinuous" vertical="center"/>
      <protection/>
    </xf>
    <xf numFmtId="2" fontId="5" fillId="33" borderId="17" xfId="83" applyNumberFormat="1" applyFont="1" applyFill="1" applyBorder="1" applyAlignment="1" applyProtection="1">
      <alignment horizontal="centerContinuous" vertical="distributed"/>
      <protection/>
    </xf>
    <xf numFmtId="0" fontId="5" fillId="33" borderId="0" xfId="83" applyFont="1" applyFill="1" applyAlignment="1">
      <alignment vertical="center"/>
      <protection/>
    </xf>
    <xf numFmtId="176" fontId="12" fillId="33" borderId="0" xfId="83" applyNumberFormat="1" applyFont="1" applyFill="1" applyAlignment="1">
      <alignment horizontal="center" vertical="center"/>
      <protection/>
    </xf>
    <xf numFmtId="176" fontId="12" fillId="33" borderId="23" xfId="83" applyNumberFormat="1" applyFont="1" applyFill="1" applyBorder="1" applyAlignment="1">
      <alignment horizontal="center" vertical="center"/>
      <protection/>
    </xf>
    <xf numFmtId="176" fontId="12" fillId="33" borderId="0" xfId="83" applyNumberFormat="1" applyFont="1" applyFill="1" applyAlignment="1" applyProtection="1">
      <alignment horizontal="right" vertical="center"/>
      <protection/>
    </xf>
    <xf numFmtId="176" fontId="12" fillId="33" borderId="23" xfId="83" applyNumberFormat="1" applyFont="1" applyFill="1" applyBorder="1" applyAlignment="1" applyProtection="1">
      <alignment horizontal="center" vertical="center"/>
      <protection/>
    </xf>
    <xf numFmtId="176" fontId="12" fillId="33" borderId="0" xfId="83" applyNumberFormat="1" applyFont="1" applyFill="1" applyAlignment="1" applyProtection="1">
      <alignment horizontal="center" vertical="center"/>
      <protection/>
    </xf>
    <xf numFmtId="176" fontId="12" fillId="33" borderId="22" xfId="83" applyNumberFormat="1" applyFont="1" applyFill="1" applyBorder="1" applyAlignment="1" applyProtection="1">
      <alignment horizontal="center" vertical="center"/>
      <protection/>
    </xf>
    <xf numFmtId="176" fontId="12" fillId="33" borderId="23" xfId="83" applyNumberFormat="1" applyFont="1" applyFill="1" applyBorder="1" applyAlignment="1" applyProtection="1">
      <alignment horizontal="right" vertical="center"/>
      <protection/>
    </xf>
    <xf numFmtId="176" fontId="12" fillId="33" borderId="0" xfId="83" applyNumberFormat="1" applyFont="1" applyFill="1" applyAlignment="1">
      <alignment vertical="center"/>
      <protection/>
    </xf>
    <xf numFmtId="0" fontId="12" fillId="33" borderId="0" xfId="83" applyFont="1" applyFill="1" applyAlignment="1">
      <alignment vertical="center"/>
      <protection/>
    </xf>
    <xf numFmtId="176" fontId="12" fillId="33" borderId="0" xfId="83" applyNumberFormat="1" applyFont="1" applyFill="1" applyBorder="1" applyAlignment="1">
      <alignment horizontal="center" vertical="center"/>
      <protection/>
    </xf>
    <xf numFmtId="176" fontId="12" fillId="33" borderId="0" xfId="83" applyNumberFormat="1" applyFont="1" applyFill="1" applyBorder="1" applyAlignment="1">
      <alignment horizontal="right" vertical="center"/>
      <protection/>
    </xf>
    <xf numFmtId="176" fontId="12" fillId="33" borderId="23" xfId="83" applyNumberFormat="1" applyFont="1" applyFill="1" applyBorder="1" applyAlignment="1">
      <alignment horizontal="right" vertical="center"/>
      <protection/>
    </xf>
    <xf numFmtId="176" fontId="12" fillId="33" borderId="0" xfId="83" applyNumberFormat="1" applyFont="1" applyFill="1" applyBorder="1" applyAlignment="1">
      <alignment vertical="center"/>
      <protection/>
    </xf>
    <xf numFmtId="0" fontId="12" fillId="33" borderId="0" xfId="83" applyFont="1" applyFill="1" applyBorder="1" applyAlignment="1">
      <alignment vertical="center"/>
      <protection/>
    </xf>
    <xf numFmtId="0" fontId="26" fillId="33" borderId="0" xfId="83" applyFont="1" applyFill="1" applyAlignment="1">
      <alignment horizontal="center" vertical="center"/>
      <protection/>
    </xf>
    <xf numFmtId="0" fontId="4" fillId="33" borderId="0" xfId="82" applyFont="1" applyFill="1" applyAlignment="1">
      <alignment horizontal="centerContinuous"/>
      <protection/>
    </xf>
    <xf numFmtId="0" fontId="9" fillId="33" borderId="24" xfId="82" applyFont="1" applyFill="1" applyBorder="1" applyAlignment="1">
      <alignment horizontal="center" vertical="center"/>
      <protection/>
    </xf>
    <xf numFmtId="0" fontId="16" fillId="33" borderId="26" xfId="82" applyFont="1" applyFill="1" applyBorder="1" applyAlignment="1">
      <alignment horizontal="center" vertical="center"/>
      <protection/>
    </xf>
    <xf numFmtId="0" fontId="16" fillId="33" borderId="24" xfId="82" applyFont="1" applyFill="1" applyBorder="1" applyAlignment="1">
      <alignment horizontal="center" vertical="center"/>
      <protection/>
    </xf>
    <xf numFmtId="0" fontId="5" fillId="33" borderId="0" xfId="82" applyFont="1" applyFill="1" applyAlignment="1">
      <alignment horizontal="center" vertical="center"/>
      <protection/>
    </xf>
    <xf numFmtId="190" fontId="16" fillId="33" borderId="0" xfId="82" applyNumberFormat="1" applyFont="1" applyFill="1" applyAlignment="1">
      <alignment vertical="center"/>
      <protection/>
    </xf>
    <xf numFmtId="0" fontId="13" fillId="33" borderId="0" xfId="82" applyFont="1" applyFill="1" applyAlignment="1">
      <alignment vertical="center"/>
      <protection/>
    </xf>
    <xf numFmtId="0" fontId="16" fillId="33" borderId="13" xfId="82" applyFont="1" applyFill="1" applyBorder="1" applyAlignment="1" applyProtection="1" quotePrefix="1">
      <alignment horizontal="center" vertical="center"/>
      <protection/>
    </xf>
    <xf numFmtId="0" fontId="4" fillId="33" borderId="0" xfId="81" applyFont="1" applyFill="1" applyAlignment="1">
      <alignment vertical="center"/>
      <protection/>
    </xf>
    <xf numFmtId="0" fontId="4" fillId="33" borderId="0" xfId="81" applyFont="1" applyFill="1" applyAlignment="1">
      <alignment horizontal="centerContinuous"/>
      <protection/>
    </xf>
    <xf numFmtId="0" fontId="34" fillId="33" borderId="0" xfId="81" applyFont="1" applyFill="1" applyAlignment="1">
      <alignment horizontal="centerContinuous" vertical="center"/>
      <protection/>
    </xf>
    <xf numFmtId="0" fontId="2" fillId="33" borderId="0" xfId="81" applyNumberFormat="1" applyFont="1" applyFill="1" applyAlignment="1">
      <alignment horizontal="center" vertical="center"/>
      <protection/>
    </xf>
    <xf numFmtId="0" fontId="4" fillId="33" borderId="0" xfId="81" applyFont="1" applyFill="1" applyAlignment="1">
      <alignment horizontal="centerContinuous" vertical="center"/>
      <protection/>
    </xf>
    <xf numFmtId="0" fontId="35" fillId="33" borderId="0" xfId="81" applyFont="1" applyFill="1" applyAlignment="1">
      <alignment horizontal="centerContinuous" vertical="center"/>
      <protection/>
    </xf>
    <xf numFmtId="0" fontId="5" fillId="33" borderId="0" xfId="81" applyFont="1" applyFill="1" applyAlignment="1">
      <alignment vertical="center"/>
      <protection/>
    </xf>
    <xf numFmtId="0" fontId="26" fillId="33" borderId="0" xfId="81" applyFont="1" applyFill="1" applyAlignment="1">
      <alignment vertical="center"/>
      <protection/>
    </xf>
    <xf numFmtId="49" fontId="26" fillId="33" borderId="0" xfId="81" applyNumberFormat="1" applyFont="1" applyFill="1" applyBorder="1" applyAlignment="1">
      <alignment horizontal="left" vertical="center"/>
      <protection/>
    </xf>
    <xf numFmtId="0" fontId="32" fillId="33" borderId="0" xfId="81" applyFont="1" applyFill="1" applyAlignment="1">
      <alignment vertical="center"/>
      <protection/>
    </xf>
    <xf numFmtId="49" fontId="5" fillId="33" borderId="21" xfId="81" applyNumberFormat="1" applyFont="1" applyFill="1" applyBorder="1" applyAlignment="1">
      <alignment horizontal="centerContinuous" vertical="center"/>
      <protection/>
    </xf>
    <xf numFmtId="0" fontId="5" fillId="33" borderId="1" xfId="81" applyFont="1" applyFill="1" applyBorder="1" applyAlignment="1">
      <alignment horizontal="centerContinuous" vertical="center"/>
      <protection/>
    </xf>
    <xf numFmtId="0" fontId="5" fillId="33" borderId="12" xfId="81" applyFont="1" applyFill="1" applyBorder="1" applyAlignment="1">
      <alignment horizontal="centerContinuous" vertical="center"/>
      <protection/>
    </xf>
    <xf numFmtId="49" fontId="5" fillId="33" borderId="1" xfId="81" applyNumberFormat="1" applyFont="1" applyFill="1" applyBorder="1" applyAlignment="1">
      <alignment horizontal="centerContinuous" vertical="center"/>
      <protection/>
    </xf>
    <xf numFmtId="0" fontId="5" fillId="33" borderId="24" xfId="81" applyFont="1" applyFill="1" applyBorder="1" applyAlignment="1">
      <alignment horizontal="centerContinuous" vertical="center"/>
      <protection/>
    </xf>
    <xf numFmtId="0" fontId="5" fillId="33" borderId="21" xfId="81" applyFont="1" applyFill="1" applyBorder="1" applyAlignment="1">
      <alignment horizontal="centerContinuous" vertical="center"/>
      <protection/>
    </xf>
    <xf numFmtId="0" fontId="13" fillId="33" borderId="19" xfId="81" applyFont="1" applyFill="1" applyBorder="1" applyAlignment="1" quotePrefix="1">
      <alignment horizontal="center" vertical="center"/>
      <protection/>
    </xf>
    <xf numFmtId="0" fontId="12" fillId="33" borderId="0" xfId="81" applyFont="1" applyFill="1" applyAlignment="1">
      <alignment vertical="center"/>
      <protection/>
    </xf>
    <xf numFmtId="189" fontId="12" fillId="33" borderId="0" xfId="81" applyNumberFormat="1" applyFont="1" applyFill="1" applyAlignment="1">
      <alignment horizontal="right" vertical="center"/>
      <protection/>
    </xf>
    <xf numFmtId="184" fontId="12" fillId="33" borderId="0" xfId="81" applyNumberFormat="1" applyFont="1" applyFill="1" applyAlignment="1">
      <alignment horizontal="right" vertical="center"/>
      <protection/>
    </xf>
    <xf numFmtId="184" fontId="12" fillId="33" borderId="0" xfId="81" applyNumberFormat="1" applyFont="1" applyFill="1" applyAlignment="1">
      <alignment horizontal="center" vertical="center"/>
      <protection/>
    </xf>
    <xf numFmtId="0" fontId="33" fillId="33" borderId="0" xfId="0" applyFont="1" applyFill="1" applyAlignment="1">
      <alignment vertical="center"/>
    </xf>
    <xf numFmtId="0" fontId="8" fillId="33" borderId="0" xfId="0" applyFont="1" applyFill="1" applyBorder="1" applyAlignment="1">
      <alignment horizontal="right" vertical="center"/>
    </xf>
    <xf numFmtId="0" fontId="13" fillId="33" borderId="14" xfId="0" applyFont="1" applyFill="1" applyBorder="1" applyAlignment="1">
      <alignment vertical="center"/>
    </xf>
    <xf numFmtId="0" fontId="8" fillId="33" borderId="1" xfId="0" applyFont="1" applyFill="1" applyBorder="1" applyAlignment="1">
      <alignment horizontal="centerContinuous" vertical="center"/>
    </xf>
    <xf numFmtId="0" fontId="27" fillId="33" borderId="0" xfId="0" applyFont="1" applyFill="1" applyAlignment="1">
      <alignment vertical="center"/>
    </xf>
    <xf numFmtId="0" fontId="8" fillId="33" borderId="13" xfId="0" applyFont="1" applyFill="1" applyBorder="1" applyAlignment="1">
      <alignment horizontal="centerContinuous" vertical="center"/>
    </xf>
    <xf numFmtId="0" fontId="13" fillId="33" borderId="13" xfId="0" applyFont="1" applyFill="1" applyBorder="1" applyAlignment="1">
      <alignment vertical="center"/>
    </xf>
    <xf numFmtId="0" fontId="8" fillId="33" borderId="0" xfId="0" applyFont="1" applyFill="1" applyBorder="1" applyAlignment="1">
      <alignment horizontal="centerContinuous" vertical="center"/>
    </xf>
    <xf numFmtId="1" fontId="8" fillId="33" borderId="13" xfId="0" applyNumberFormat="1" applyFont="1" applyFill="1" applyBorder="1" applyAlignment="1">
      <alignment horizontal="centerContinuous" vertical="center"/>
    </xf>
    <xf numFmtId="3" fontId="8" fillId="33" borderId="13" xfId="0" applyNumberFormat="1" applyFont="1" applyFill="1" applyBorder="1" applyAlignment="1">
      <alignment horizontal="centerContinuous" vertical="center"/>
    </xf>
    <xf numFmtId="3" fontId="8" fillId="33" borderId="12" xfId="0" applyNumberFormat="1" applyFont="1" applyFill="1" applyBorder="1" applyAlignment="1">
      <alignment horizontal="center" vertical="center"/>
    </xf>
    <xf numFmtId="1" fontId="8" fillId="33" borderId="12" xfId="0" applyNumberFormat="1" applyFont="1" applyFill="1" applyBorder="1" applyAlignment="1">
      <alignment horizontal="center" vertical="center"/>
    </xf>
    <xf numFmtId="0" fontId="8" fillId="33" borderId="14" xfId="0" applyFont="1" applyFill="1" applyBorder="1" applyAlignment="1">
      <alignment horizontal="center" vertical="center"/>
    </xf>
    <xf numFmtId="3" fontId="8" fillId="33" borderId="13"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13" fillId="33" borderId="17" xfId="0" applyFont="1" applyFill="1" applyBorder="1" applyAlignment="1">
      <alignment vertical="center"/>
    </xf>
    <xf numFmtId="0" fontId="17" fillId="33" borderId="18" xfId="0" applyFont="1" applyFill="1" applyBorder="1" applyAlignment="1">
      <alignment vertical="center"/>
    </xf>
    <xf numFmtId="3" fontId="13" fillId="33" borderId="16"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0" fontId="8" fillId="33" borderId="18" xfId="0" applyFont="1" applyFill="1" applyBorder="1" applyAlignment="1">
      <alignment horizontal="center" vertical="center"/>
    </xf>
    <xf numFmtId="0" fontId="31" fillId="33" borderId="0" xfId="0" applyFont="1" applyFill="1" applyAlignment="1" quotePrefix="1">
      <alignment horizontal="center" vertical="center" wrapText="1"/>
    </xf>
    <xf numFmtId="0" fontId="8" fillId="33" borderId="13" xfId="0" applyFont="1" applyFill="1" applyBorder="1" applyAlignment="1">
      <alignment vertical="center" wrapText="1"/>
    </xf>
    <xf numFmtId="187" fontId="16" fillId="33" borderId="0" xfId="0" applyNumberFormat="1" applyFont="1" applyFill="1" applyAlignment="1">
      <alignment horizontal="right" vertical="center" wrapText="1"/>
    </xf>
    <xf numFmtId="186" fontId="16" fillId="33" borderId="0" xfId="0" applyNumberFormat="1" applyFont="1" applyFill="1" applyBorder="1" applyAlignment="1">
      <alignment horizontal="right" vertical="center" wrapText="1"/>
    </xf>
    <xf numFmtId="187" fontId="16" fillId="33" borderId="0" xfId="0" applyNumberFormat="1" applyFont="1" applyFill="1" applyBorder="1" applyAlignment="1">
      <alignment horizontal="right" vertical="center" wrapText="1"/>
    </xf>
    <xf numFmtId="186" fontId="16" fillId="33" borderId="13" xfId="0" applyNumberFormat="1" applyFont="1" applyFill="1" applyBorder="1" applyAlignment="1">
      <alignment horizontal="right" vertical="center" wrapText="1"/>
    </xf>
    <xf numFmtId="0" fontId="13" fillId="33" borderId="0" xfId="0" applyFont="1" applyFill="1" applyAlignment="1">
      <alignment vertical="center" wrapText="1"/>
    </xf>
    <xf numFmtId="0" fontId="8" fillId="33" borderId="0" xfId="0" applyFont="1" applyFill="1" applyAlignment="1">
      <alignment horizontal="left" vertical="center"/>
    </xf>
    <xf numFmtId="3" fontId="8" fillId="33" borderId="0" xfId="0" applyNumberFormat="1" applyFont="1" applyFill="1" applyAlignment="1">
      <alignment vertical="center"/>
    </xf>
    <xf numFmtId="3" fontId="16" fillId="33" borderId="0" xfId="76" applyNumberFormat="1" applyFont="1" applyFill="1" applyAlignment="1">
      <alignment vertical="center" wrapText="1"/>
      <protection/>
    </xf>
    <xf numFmtId="3" fontId="16" fillId="33" borderId="0" xfId="76" applyNumberFormat="1" applyFont="1" applyFill="1" applyBorder="1" applyAlignment="1">
      <alignment vertical="center" wrapText="1"/>
      <protection/>
    </xf>
    <xf numFmtId="0" fontId="16" fillId="33" borderId="0" xfId="76" applyFont="1" applyFill="1" applyAlignment="1">
      <alignment wrapText="1"/>
      <protection/>
    </xf>
    <xf numFmtId="0" fontId="16" fillId="33" borderId="0" xfId="76" applyFont="1" applyFill="1" applyBorder="1" applyAlignment="1">
      <alignment wrapText="1"/>
      <protection/>
    </xf>
    <xf numFmtId="3" fontId="16" fillId="33" borderId="17" xfId="76" applyNumberFormat="1" applyFont="1" applyFill="1" applyBorder="1" applyAlignment="1">
      <alignment vertical="center" wrapText="1"/>
      <protection/>
    </xf>
    <xf numFmtId="0" fontId="16" fillId="33" borderId="20" xfId="76" applyFont="1" applyFill="1" applyBorder="1" applyAlignment="1">
      <alignment vertical="center" wrapText="1"/>
      <protection/>
    </xf>
    <xf numFmtId="0" fontId="16" fillId="33" borderId="19" xfId="76" applyFont="1" applyFill="1" applyBorder="1" applyAlignment="1">
      <alignment vertical="center" wrapText="1"/>
      <protection/>
    </xf>
    <xf numFmtId="0" fontId="35" fillId="33" borderId="0" xfId="76" applyFont="1" applyFill="1" applyAlignment="1">
      <alignment/>
      <protection/>
    </xf>
    <xf numFmtId="0" fontId="6" fillId="33" borderId="0" xfId="76" applyFont="1" applyFill="1" applyAlignment="1">
      <alignment/>
      <protection/>
    </xf>
    <xf numFmtId="0" fontId="6" fillId="33" borderId="0" xfId="76" applyFont="1" applyFill="1" applyAlignment="1">
      <alignment horizontal="right" vertical="center"/>
      <protection/>
    </xf>
    <xf numFmtId="0" fontId="6" fillId="33" borderId="0" xfId="76" applyFont="1" applyFill="1" applyBorder="1" applyAlignment="1">
      <alignment/>
      <protection/>
    </xf>
    <xf numFmtId="0" fontId="4" fillId="33" borderId="0" xfId="79" applyFont="1" applyFill="1" applyProtection="1">
      <alignment/>
      <protection locked="0"/>
    </xf>
    <xf numFmtId="0" fontId="2" fillId="33" borderId="0" xfId="79" applyFont="1" applyFill="1" applyAlignment="1" applyProtection="1">
      <alignment horizontal="centerContinuous" vertical="center"/>
      <protection locked="0"/>
    </xf>
    <xf numFmtId="0" fontId="4" fillId="33" borderId="0" xfId="79" applyFont="1" applyFill="1" applyAlignment="1" applyProtection="1">
      <alignment horizontal="centerContinuous"/>
      <protection locked="0"/>
    </xf>
    <xf numFmtId="0" fontId="7" fillId="33" borderId="0" xfId="79" applyFont="1" applyFill="1" applyProtection="1">
      <alignment/>
      <protection locked="0"/>
    </xf>
    <xf numFmtId="0" fontId="7" fillId="33" borderId="0" xfId="79" applyFont="1" applyFill="1" applyAlignment="1" applyProtection="1" quotePrefix="1">
      <alignment horizontal="left"/>
      <protection locked="0"/>
    </xf>
    <xf numFmtId="0" fontId="5" fillId="33" borderId="12" xfId="79" applyFont="1" applyFill="1" applyBorder="1" applyAlignment="1" applyProtection="1">
      <alignment horizontal="center" vertical="center"/>
      <protection locked="0"/>
    </xf>
    <xf numFmtId="0" fontId="30" fillId="33" borderId="24" xfId="79" applyFont="1" applyFill="1" applyBorder="1" applyAlignment="1" applyProtection="1">
      <alignment horizontal="centerContinuous" vertical="center"/>
      <protection locked="0"/>
    </xf>
    <xf numFmtId="0" fontId="30" fillId="33" borderId="25" xfId="79" applyFont="1" applyFill="1" applyBorder="1" applyAlignment="1" applyProtection="1">
      <alignment horizontal="centerContinuous" vertical="center"/>
      <protection locked="0"/>
    </xf>
    <xf numFmtId="0" fontId="5" fillId="33" borderId="0" xfId="79" applyFont="1" applyFill="1" applyAlignment="1" applyProtection="1">
      <alignment horizontal="center" vertical="center"/>
      <protection locked="0"/>
    </xf>
    <xf numFmtId="0" fontId="5" fillId="33" borderId="13" xfId="79" applyFont="1" applyFill="1" applyBorder="1" applyAlignment="1" applyProtection="1" quotePrefix="1">
      <alignment horizontal="center" vertical="center"/>
      <protection locked="0"/>
    </xf>
    <xf numFmtId="0" fontId="5" fillId="33" borderId="15" xfId="79" applyFont="1" applyFill="1" applyBorder="1" applyAlignment="1" applyProtection="1">
      <alignment horizontal="center" vertical="center"/>
      <protection locked="0"/>
    </xf>
    <xf numFmtId="0" fontId="5" fillId="33" borderId="13" xfId="79" applyFont="1" applyFill="1" applyBorder="1" applyAlignment="1" applyProtection="1">
      <alignment horizontal="center" vertical="center"/>
      <protection locked="0"/>
    </xf>
    <xf numFmtId="0" fontId="5" fillId="33" borderId="16" xfId="79" applyFont="1" applyFill="1" applyBorder="1" applyAlignment="1" applyProtection="1">
      <alignment horizontal="center" vertical="center"/>
      <protection locked="0"/>
    </xf>
    <xf numFmtId="0" fontId="5" fillId="33" borderId="17" xfId="79" applyFont="1" applyFill="1" applyBorder="1" applyAlignment="1" applyProtection="1">
      <alignment horizontal="center" vertical="center"/>
      <protection locked="0"/>
    </xf>
    <xf numFmtId="0" fontId="5" fillId="33" borderId="18" xfId="79" applyFont="1" applyFill="1" applyBorder="1" applyAlignment="1" applyProtection="1">
      <alignment horizontal="center" vertical="center"/>
      <protection locked="0"/>
    </xf>
    <xf numFmtId="0" fontId="30" fillId="33" borderId="13" xfId="79" applyFont="1" applyFill="1" applyBorder="1" applyAlignment="1" applyProtection="1" quotePrefix="1">
      <alignment horizontal="center" vertical="center"/>
      <protection locked="0"/>
    </xf>
    <xf numFmtId="3" fontId="29" fillId="33" borderId="0" xfId="79" applyNumberFormat="1" applyFont="1" applyFill="1" applyAlignment="1">
      <alignment vertical="center"/>
      <protection/>
    </xf>
    <xf numFmtId="176" fontId="29" fillId="33" borderId="0" xfId="79" applyNumberFormat="1" applyFont="1" applyFill="1" applyAlignment="1" applyProtection="1">
      <alignment vertical="center"/>
      <protection/>
    </xf>
    <xf numFmtId="176" fontId="29" fillId="33" borderId="13" xfId="79" applyNumberFormat="1" applyFont="1" applyFill="1" applyBorder="1" applyAlignment="1" applyProtection="1">
      <alignment vertical="center"/>
      <protection/>
    </xf>
    <xf numFmtId="0" fontId="29" fillId="33" borderId="0" xfId="79" applyFont="1" applyFill="1" applyAlignment="1" applyProtection="1">
      <alignment vertical="center"/>
      <protection locked="0"/>
    </xf>
    <xf numFmtId="0" fontId="5" fillId="33" borderId="16" xfId="79" applyFont="1" applyFill="1" applyBorder="1" applyAlignment="1" applyProtection="1" quotePrefix="1">
      <alignment horizontal="center" vertical="center"/>
      <protection locked="0"/>
    </xf>
    <xf numFmtId="0" fontId="18" fillId="33" borderId="0" xfId="79" applyFont="1" applyFill="1" applyBorder="1" applyAlignment="1" applyProtection="1">
      <alignment horizontal="center" vertical="center"/>
      <protection locked="0"/>
    </xf>
    <xf numFmtId="176" fontId="29" fillId="33" borderId="21" xfId="79" applyNumberFormat="1" applyFont="1" applyFill="1" applyBorder="1" applyAlignment="1" applyProtection="1">
      <alignment vertical="center"/>
      <protection/>
    </xf>
    <xf numFmtId="176" fontId="29" fillId="33" borderId="1" xfId="79" applyNumberFormat="1" applyFont="1" applyFill="1" applyBorder="1" applyAlignment="1" applyProtection="1">
      <alignment vertical="center"/>
      <protection/>
    </xf>
    <xf numFmtId="176" fontId="29" fillId="33" borderId="12" xfId="79" applyNumberFormat="1" applyFont="1" applyFill="1" applyBorder="1" applyAlignment="1" applyProtection="1">
      <alignment vertical="center"/>
      <protection/>
    </xf>
    <xf numFmtId="0" fontId="26" fillId="33" borderId="0" xfId="79" applyFont="1" applyFill="1" applyAlignment="1" applyProtection="1">
      <alignment horizontal="center"/>
      <protection locked="0"/>
    </xf>
    <xf numFmtId="0" fontId="12" fillId="33" borderId="0" xfId="78" applyFont="1" applyFill="1">
      <alignment/>
      <protection/>
    </xf>
    <xf numFmtId="0" fontId="5" fillId="33" borderId="0" xfId="78" applyFont="1" applyFill="1">
      <alignment/>
      <protection/>
    </xf>
    <xf numFmtId="0" fontId="5" fillId="33" borderId="0" xfId="78" applyFont="1" applyFill="1" applyBorder="1" applyAlignment="1">
      <alignment horizontal="center" vertical="center"/>
      <protection/>
    </xf>
    <xf numFmtId="0" fontId="5" fillId="33" borderId="17" xfId="78" applyFont="1" applyFill="1" applyBorder="1" applyAlignment="1">
      <alignment horizontal="center" vertical="center"/>
      <protection/>
    </xf>
    <xf numFmtId="0" fontId="5" fillId="33" borderId="0" xfId="78" applyFont="1" applyFill="1" applyBorder="1">
      <alignment/>
      <protection/>
    </xf>
    <xf numFmtId="49" fontId="9" fillId="33" borderId="21" xfId="78" applyNumberFormat="1" applyFont="1" applyFill="1" applyBorder="1" applyAlignment="1">
      <alignment horizontal="centerContinuous" vertical="center"/>
      <protection/>
    </xf>
    <xf numFmtId="0" fontId="9" fillId="33" borderId="1" xfId="78" applyFont="1" applyFill="1" applyBorder="1" applyAlignment="1">
      <alignment horizontal="centerContinuous" vertical="center"/>
      <protection/>
    </xf>
    <xf numFmtId="0" fontId="9" fillId="33" borderId="12" xfId="78" applyFont="1" applyFill="1" applyBorder="1" applyAlignment="1">
      <alignment horizontal="centerContinuous" vertical="center"/>
      <protection/>
    </xf>
    <xf numFmtId="49" fontId="9" fillId="33" borderId="1" xfId="78" applyNumberFormat="1" applyFont="1" applyFill="1" applyBorder="1" applyAlignment="1">
      <alignment horizontal="centerContinuous" vertical="center"/>
      <protection/>
    </xf>
    <xf numFmtId="0" fontId="9" fillId="33" borderId="24" xfId="78" applyFont="1" applyFill="1" applyBorder="1" applyAlignment="1">
      <alignment horizontal="centerContinuous" vertical="center"/>
      <protection/>
    </xf>
    <xf numFmtId="0" fontId="28" fillId="33" borderId="0" xfId="78" applyFont="1" applyFill="1">
      <alignment/>
      <protection/>
    </xf>
    <xf numFmtId="0" fontId="9" fillId="33" borderId="14" xfId="78" applyFont="1" applyFill="1" applyBorder="1" applyAlignment="1">
      <alignment horizontal="center" vertical="center"/>
      <protection/>
    </xf>
    <xf numFmtId="0" fontId="9" fillId="33" borderId="14" xfId="78" applyFont="1" applyFill="1" applyBorder="1" applyAlignment="1">
      <alignment horizontal="centerContinuous" vertical="center"/>
      <protection/>
    </xf>
    <xf numFmtId="0" fontId="9" fillId="33" borderId="21" xfId="78" applyFont="1" applyFill="1" applyBorder="1" applyAlignment="1">
      <alignment horizontal="centerContinuous" vertical="center"/>
      <protection/>
    </xf>
    <xf numFmtId="0" fontId="13" fillId="33" borderId="18" xfId="78" applyFont="1" applyFill="1" applyBorder="1" applyAlignment="1">
      <alignment horizontal="center" vertical="center"/>
      <protection/>
    </xf>
    <xf numFmtId="0" fontId="13" fillId="33" borderId="18" xfId="78" applyFont="1" applyFill="1" applyBorder="1" applyAlignment="1" quotePrefix="1">
      <alignment horizontal="center" vertical="center"/>
      <protection/>
    </xf>
    <xf numFmtId="0" fontId="13" fillId="33" borderId="19" xfId="78" applyFont="1" applyFill="1" applyBorder="1" applyAlignment="1" quotePrefix="1">
      <alignment horizontal="center" vertical="center"/>
      <protection/>
    </xf>
    <xf numFmtId="0" fontId="27" fillId="33" borderId="0" xfId="78" applyFont="1" applyFill="1">
      <alignment/>
      <protection/>
    </xf>
    <xf numFmtId="182" fontId="9" fillId="33" borderId="13" xfId="0" applyNumberFormat="1" applyFont="1" applyFill="1" applyBorder="1" applyAlignment="1" applyProtection="1">
      <alignment horizontal="center" vertical="center"/>
      <protection/>
    </xf>
    <xf numFmtId="41" fontId="16" fillId="33" borderId="21" xfId="0" applyNumberFormat="1" applyFont="1" applyFill="1" applyBorder="1" applyAlignment="1">
      <alignment vertical="center"/>
    </xf>
    <xf numFmtId="41" fontId="16" fillId="33" borderId="1" xfId="0" applyNumberFormat="1" applyFont="1" applyFill="1" applyBorder="1" applyAlignment="1">
      <alignment vertical="center"/>
    </xf>
    <xf numFmtId="41" fontId="16" fillId="33" borderId="1" xfId="0" applyNumberFormat="1" applyFont="1" applyFill="1" applyBorder="1" applyAlignment="1">
      <alignment horizontal="right" vertical="center"/>
    </xf>
    <xf numFmtId="191" fontId="16" fillId="33" borderId="12" xfId="0" applyNumberFormat="1" applyFont="1" applyFill="1" applyBorder="1" applyAlignment="1">
      <alignment horizontal="center" vertical="center"/>
    </xf>
    <xf numFmtId="41" fontId="16" fillId="33" borderId="20" xfId="0" applyNumberFormat="1" applyFont="1" applyFill="1" applyBorder="1" applyAlignment="1">
      <alignment vertical="center"/>
    </xf>
    <xf numFmtId="41" fontId="16" fillId="33" borderId="0" xfId="0" applyNumberFormat="1" applyFont="1" applyFill="1" applyBorder="1" applyAlignment="1">
      <alignment vertical="center"/>
    </xf>
    <xf numFmtId="41" fontId="16" fillId="33" borderId="0" xfId="0" applyNumberFormat="1" applyFont="1" applyFill="1" applyBorder="1" applyAlignment="1">
      <alignment horizontal="right" vertical="center"/>
    </xf>
    <xf numFmtId="191" fontId="16" fillId="33" borderId="13" xfId="0" applyNumberFormat="1" applyFont="1" applyFill="1" applyBorder="1" applyAlignment="1">
      <alignment horizontal="center" vertical="center"/>
    </xf>
    <xf numFmtId="41" fontId="16" fillId="33" borderId="19" xfId="0" applyNumberFormat="1" applyFont="1" applyFill="1" applyBorder="1" applyAlignment="1">
      <alignment vertical="center"/>
    </xf>
    <xf numFmtId="41" fontId="16" fillId="33" borderId="17" xfId="0" applyNumberFormat="1" applyFont="1" applyFill="1" applyBorder="1" applyAlignment="1">
      <alignment vertical="center"/>
    </xf>
    <xf numFmtId="41" fontId="16" fillId="33" borderId="17" xfId="0" applyNumberFormat="1" applyFont="1" applyFill="1" applyBorder="1" applyAlignment="1">
      <alignment horizontal="right" vertical="center"/>
    </xf>
    <xf numFmtId="191" fontId="16" fillId="33" borderId="16" xfId="0" applyNumberFormat="1" applyFont="1" applyFill="1" applyBorder="1" applyAlignment="1">
      <alignment horizontal="center" vertical="center"/>
    </xf>
    <xf numFmtId="191" fontId="16" fillId="33" borderId="17" xfId="0" applyNumberFormat="1" applyFont="1" applyFill="1" applyBorder="1" applyAlignment="1">
      <alignment horizontal="right" vertical="center"/>
    </xf>
    <xf numFmtId="2" fontId="2" fillId="33" borderId="0" xfId="0" applyNumberFormat="1" applyFont="1" applyFill="1" applyAlignment="1">
      <alignment horizontal="centerContinuous" vertical="center"/>
    </xf>
    <xf numFmtId="2" fontId="4" fillId="33" borderId="0" xfId="0" applyNumberFormat="1" applyFont="1" applyFill="1" applyAlignment="1">
      <alignment horizontal="centerContinuous" vertical="center"/>
    </xf>
    <xf numFmtId="2" fontId="9" fillId="33" borderId="0" xfId="0" applyNumberFormat="1" applyFont="1" applyFill="1" applyAlignment="1">
      <alignment horizontal="right" vertical="center"/>
    </xf>
    <xf numFmtId="2" fontId="5" fillId="33" borderId="0" xfId="0" applyNumberFormat="1" applyFont="1" applyFill="1" applyBorder="1" applyAlignment="1">
      <alignment horizontal="center" vertical="center"/>
    </xf>
    <xf numFmtId="0" fontId="5" fillId="33" borderId="0" xfId="0" applyFont="1" applyFill="1" applyBorder="1" applyAlignment="1">
      <alignment vertical="center"/>
    </xf>
    <xf numFmtId="2" fontId="9" fillId="33" borderId="1" xfId="0" applyNumberFormat="1" applyFont="1" applyFill="1" applyBorder="1" applyAlignment="1">
      <alignment horizontal="centerContinuous" vertical="center"/>
    </xf>
    <xf numFmtId="0" fontId="9" fillId="33" borderId="0" xfId="0" applyFont="1" applyFill="1" applyAlignment="1">
      <alignment horizontal="center" vertical="center"/>
    </xf>
    <xf numFmtId="2" fontId="9" fillId="33" borderId="25" xfId="0" applyNumberFormat="1" applyFont="1" applyFill="1" applyBorder="1" applyAlignment="1">
      <alignment horizontal="centerContinuous" vertical="center"/>
    </xf>
    <xf numFmtId="41" fontId="16" fillId="33" borderId="0" xfId="0" applyNumberFormat="1" applyFont="1" applyFill="1" applyAlignment="1">
      <alignment vertical="center"/>
    </xf>
    <xf numFmtId="191" fontId="16" fillId="33" borderId="0" xfId="0" applyNumberFormat="1" applyFont="1" applyFill="1" applyAlignment="1">
      <alignment horizontal="right" vertical="center"/>
    </xf>
    <xf numFmtId="2" fontId="4" fillId="33" borderId="0" xfId="0" applyNumberFormat="1" applyFont="1" applyFill="1" applyAlignment="1">
      <alignment horizontal="center" vertical="center"/>
    </xf>
    <xf numFmtId="2" fontId="4" fillId="33" borderId="0" xfId="0" applyNumberFormat="1" applyFont="1" applyFill="1" applyAlignment="1">
      <alignment horizontal="right" vertical="center"/>
    </xf>
    <xf numFmtId="3" fontId="4" fillId="33" borderId="0" xfId="0" applyNumberFormat="1" applyFont="1" applyFill="1" applyAlignment="1">
      <alignment vertical="center"/>
    </xf>
    <xf numFmtId="0" fontId="6" fillId="33" borderId="0" xfId="0" applyFont="1" applyFill="1" applyAlignment="1">
      <alignment vertical="center"/>
    </xf>
    <xf numFmtId="2" fontId="6" fillId="33" borderId="0" xfId="0" applyNumberFormat="1" applyFont="1" applyFill="1" applyAlignment="1">
      <alignment horizontal="center" vertical="center"/>
    </xf>
    <xf numFmtId="2" fontId="6" fillId="33" borderId="0" xfId="0" applyNumberFormat="1" applyFont="1" applyFill="1" applyAlignment="1">
      <alignment horizontal="right" vertical="center"/>
    </xf>
    <xf numFmtId="3" fontId="6" fillId="33" borderId="0" xfId="0" applyNumberFormat="1" applyFont="1" applyFill="1" applyAlignment="1">
      <alignment vertical="center"/>
    </xf>
    <xf numFmtId="0" fontId="36" fillId="33" borderId="0" xfId="0" applyFont="1" applyFill="1" applyAlignment="1">
      <alignment horizontal="centerContinuous"/>
    </xf>
    <xf numFmtId="0" fontId="36" fillId="33" borderId="0" xfId="0" applyFont="1" applyFill="1" applyAlignment="1">
      <alignment horizontal="centerContinuous" vertical="center"/>
    </xf>
    <xf numFmtId="0" fontId="42" fillId="33" borderId="0" xfId="0" applyFont="1" applyFill="1" applyAlignment="1">
      <alignment horizontal="centerContinuous" vertical="center"/>
    </xf>
    <xf numFmtId="0" fontId="9" fillId="33" borderId="0" xfId="0" applyFont="1" applyFill="1" applyAlignment="1">
      <alignment vertical="center"/>
    </xf>
    <xf numFmtId="0" fontId="36" fillId="33" borderId="0" xfId="0" applyFont="1" applyFill="1" applyAlignment="1">
      <alignment vertical="center"/>
    </xf>
    <xf numFmtId="49" fontId="36" fillId="33" borderId="0" xfId="0" applyNumberFormat="1" applyFont="1" applyFill="1" applyAlignment="1">
      <alignment vertical="center"/>
    </xf>
    <xf numFmtId="178" fontId="36" fillId="33" borderId="0" xfId="0" applyNumberFormat="1" applyFont="1" applyFill="1" applyAlignment="1">
      <alignment vertical="center"/>
    </xf>
    <xf numFmtId="3" fontId="31" fillId="33" borderId="0" xfId="0" applyNumberFormat="1" applyFont="1" applyFill="1" applyAlignment="1">
      <alignment vertical="center"/>
    </xf>
    <xf numFmtId="191" fontId="13" fillId="33" borderId="0" xfId="0" applyNumberFormat="1" applyFont="1" applyFill="1" applyBorder="1" applyAlignment="1" applyProtection="1">
      <alignment vertical="center"/>
      <protection locked="0"/>
    </xf>
    <xf numFmtId="191" fontId="13" fillId="33" borderId="1" xfId="0" applyNumberFormat="1" applyFont="1" applyFill="1" applyBorder="1" applyAlignment="1" applyProtection="1">
      <alignment vertical="center"/>
      <protection locked="0"/>
    </xf>
    <xf numFmtId="191" fontId="13" fillId="33" borderId="17" xfId="0" applyNumberFormat="1" applyFont="1" applyFill="1" applyBorder="1" applyAlignment="1" applyProtection="1">
      <alignment vertical="center"/>
      <protection locked="0"/>
    </xf>
    <xf numFmtId="0" fontId="20" fillId="33" borderId="0" xfId="0" applyFont="1" applyFill="1" applyAlignment="1">
      <alignment vertical="center"/>
    </xf>
    <xf numFmtId="0" fontId="31" fillId="33" borderId="0" xfId="0" applyFont="1" applyFill="1" applyAlignment="1">
      <alignment horizontal="center" vertical="center"/>
    </xf>
    <xf numFmtId="0" fontId="9" fillId="33" borderId="13" xfId="0" applyFont="1" applyFill="1" applyBorder="1" applyAlignment="1" applyProtection="1">
      <alignment horizontal="center" vertical="top"/>
      <protection locked="0"/>
    </xf>
    <xf numFmtId="49" fontId="15" fillId="33" borderId="0" xfId="0" applyNumberFormat="1" applyFont="1" applyFill="1" applyAlignment="1" applyProtection="1">
      <alignment horizontal="center" vertical="top" wrapText="1"/>
      <protection locked="0"/>
    </xf>
    <xf numFmtId="0" fontId="16" fillId="33" borderId="0" xfId="0" applyFont="1" applyFill="1" applyAlignment="1">
      <alignment vertical="top"/>
    </xf>
    <xf numFmtId="0" fontId="42" fillId="33" borderId="0" xfId="0" applyFont="1" applyFill="1" applyAlignment="1">
      <alignment vertical="center"/>
    </xf>
    <xf numFmtId="0" fontId="31" fillId="33" borderId="0" xfId="0" applyFont="1" applyFill="1" applyBorder="1" applyAlignment="1">
      <alignment vertical="center"/>
    </xf>
    <xf numFmtId="2" fontId="9" fillId="33" borderId="26" xfId="0" applyNumberFormat="1" applyFont="1" applyFill="1" applyBorder="1" applyAlignment="1">
      <alignment horizontal="centerContinuous" vertical="center"/>
    </xf>
    <xf numFmtId="2" fontId="9" fillId="33" borderId="27" xfId="0" applyNumberFormat="1" applyFont="1" applyFill="1" applyBorder="1" applyAlignment="1">
      <alignment horizontal="centerContinuous" vertical="center"/>
    </xf>
    <xf numFmtId="191" fontId="16" fillId="33" borderId="13" xfId="0" applyNumberFormat="1" applyFont="1" applyFill="1" applyBorder="1" applyAlignment="1">
      <alignment horizontal="right" vertical="center"/>
    </xf>
    <xf numFmtId="191" fontId="16" fillId="33" borderId="16"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xf>
    <xf numFmtId="0" fontId="9" fillId="33" borderId="26" xfId="0" applyFont="1" applyFill="1" applyBorder="1" applyAlignment="1">
      <alignment horizontal="center" vertical="center"/>
    </xf>
    <xf numFmtId="2" fontId="9" fillId="33" borderId="27" xfId="0" applyNumberFormat="1" applyFont="1" applyFill="1" applyBorder="1" applyAlignment="1">
      <alignment horizontal="center" vertical="center"/>
    </xf>
    <xf numFmtId="184" fontId="16" fillId="33" borderId="13" xfId="85" applyNumberFormat="1" applyFont="1" applyFill="1" applyBorder="1" applyAlignment="1">
      <alignment horizontal="left" vertical="center"/>
      <protection/>
    </xf>
    <xf numFmtId="184" fontId="16" fillId="33" borderId="0" xfId="85" applyNumberFormat="1" applyFont="1" applyFill="1" applyAlignment="1">
      <alignment horizontal="left" vertical="center"/>
      <protection/>
    </xf>
    <xf numFmtId="184" fontId="16" fillId="33" borderId="15" xfId="85" applyNumberFormat="1" applyFont="1" applyFill="1" applyBorder="1" applyAlignment="1">
      <alignment horizontal="left" vertical="center"/>
      <protection/>
    </xf>
    <xf numFmtId="184" fontId="16" fillId="33" borderId="20" xfId="85" applyNumberFormat="1" applyFont="1" applyFill="1" applyBorder="1" applyAlignment="1">
      <alignment horizontal="left" vertical="center"/>
      <protection/>
    </xf>
    <xf numFmtId="184" fontId="16" fillId="33" borderId="0" xfId="85" applyNumberFormat="1" applyFont="1" applyFill="1" applyBorder="1" applyAlignment="1">
      <alignment horizontal="left" vertical="center"/>
      <protection/>
    </xf>
    <xf numFmtId="0" fontId="16" fillId="33" borderId="0" xfId="85" applyFont="1" applyFill="1" applyAlignment="1">
      <alignment horizontal="left" vertical="center"/>
      <protection/>
    </xf>
    <xf numFmtId="176" fontId="12" fillId="33" borderId="0" xfId="83" applyNumberFormat="1" applyFont="1" applyFill="1" applyBorder="1" applyAlignment="1" applyProtection="1">
      <alignment horizontal="right" vertical="center"/>
      <protection/>
    </xf>
    <xf numFmtId="176" fontId="12" fillId="33" borderId="0" xfId="83" applyNumberFormat="1" applyFont="1" applyFill="1" applyBorder="1" applyAlignment="1" applyProtection="1">
      <alignment horizontal="center" vertical="center"/>
      <protection/>
    </xf>
    <xf numFmtId="0" fontId="5" fillId="33" borderId="26" xfId="83" applyFont="1" applyFill="1" applyBorder="1" applyAlignment="1">
      <alignment horizontal="centerContinuous" vertical="center"/>
      <protection/>
    </xf>
    <xf numFmtId="0" fontId="5" fillId="33" borderId="26" xfId="83" applyFont="1" applyFill="1" applyBorder="1" applyAlignment="1" applyProtection="1">
      <alignment horizontal="centerContinuous" vertical="center"/>
      <protection/>
    </xf>
    <xf numFmtId="0" fontId="5" fillId="33" borderId="26" xfId="83" applyFont="1" applyFill="1" applyBorder="1" applyAlignment="1" applyProtection="1">
      <alignment horizontal="centerContinuous" vertical="center" wrapText="1"/>
      <protection/>
    </xf>
    <xf numFmtId="0" fontId="5" fillId="33" borderId="27" xfId="83" applyFont="1" applyFill="1" applyBorder="1" applyAlignment="1">
      <alignment horizontal="centerContinuous" vertical="center"/>
      <protection/>
    </xf>
    <xf numFmtId="0" fontId="8" fillId="33" borderId="26" xfId="84" applyFont="1" applyFill="1" applyBorder="1" applyAlignment="1" applyProtection="1">
      <alignment horizontal="centerContinuous" vertical="center"/>
      <protection/>
    </xf>
    <xf numFmtId="0" fontId="8" fillId="33" borderId="26" xfId="84" applyFont="1" applyFill="1" applyBorder="1" applyAlignment="1" applyProtection="1">
      <alignment horizontal="centerContinuous" vertical="center" wrapText="1"/>
      <protection/>
    </xf>
    <xf numFmtId="0" fontId="8" fillId="33" borderId="27" xfId="84" applyFont="1" applyFill="1" applyBorder="1" applyAlignment="1" applyProtection="1">
      <alignment horizontal="centerContinuous" vertical="center" wrapText="1"/>
      <protection/>
    </xf>
    <xf numFmtId="0" fontId="31" fillId="33" borderId="17" xfId="0" applyFont="1" applyFill="1" applyBorder="1" applyAlignment="1" quotePrefix="1">
      <alignment horizontal="center" vertical="center" wrapText="1"/>
    </xf>
    <xf numFmtId="0" fontId="8" fillId="33" borderId="16" xfId="0" applyFont="1" applyFill="1" applyBorder="1" applyAlignment="1">
      <alignment vertical="center" wrapText="1"/>
    </xf>
    <xf numFmtId="187" fontId="16" fillId="33" borderId="17" xfId="0" applyNumberFormat="1" applyFont="1" applyFill="1" applyBorder="1" applyAlignment="1">
      <alignment horizontal="right" vertical="center" wrapText="1"/>
    </xf>
    <xf numFmtId="186" fontId="16" fillId="33" borderId="17" xfId="0" applyNumberFormat="1" applyFont="1" applyFill="1" applyBorder="1" applyAlignment="1">
      <alignment horizontal="right" vertical="center" wrapText="1"/>
    </xf>
    <xf numFmtId="186" fontId="16" fillId="33" borderId="16" xfId="0" applyNumberFormat="1" applyFont="1" applyFill="1" applyBorder="1" applyAlignment="1">
      <alignment horizontal="right" vertical="center" wrapText="1"/>
    </xf>
    <xf numFmtId="0" fontId="12" fillId="33" borderId="0" xfId="83" applyFont="1" applyFill="1" applyAlignment="1">
      <alignment horizontal="center" vertical="center"/>
      <protection/>
    </xf>
    <xf numFmtId="0" fontId="13" fillId="33" borderId="0" xfId="83" applyFont="1" applyFill="1" applyBorder="1" applyAlignment="1" quotePrefix="1">
      <alignment horizontal="left" vertical="center"/>
      <protection/>
    </xf>
    <xf numFmtId="0" fontId="12" fillId="33" borderId="0" xfId="83" applyFont="1" applyFill="1" applyBorder="1" applyAlignment="1">
      <alignment horizontal="center" vertical="center"/>
      <protection/>
    </xf>
    <xf numFmtId="0" fontId="12" fillId="33" borderId="0" xfId="85" applyFont="1" applyFill="1" applyAlignment="1">
      <alignment vertical="center"/>
      <protection/>
    </xf>
    <xf numFmtId="0" fontId="16" fillId="33" borderId="12" xfId="85" applyFont="1" applyFill="1" applyBorder="1" applyAlignment="1">
      <alignment horizontal="center" vertical="center"/>
      <protection/>
    </xf>
    <xf numFmtId="0" fontId="16" fillId="33" borderId="16" xfId="85" applyFont="1" applyFill="1" applyBorder="1" applyAlignment="1">
      <alignment horizontal="center" vertical="center"/>
      <protection/>
    </xf>
    <xf numFmtId="0" fontId="13" fillId="33" borderId="12" xfId="84" applyFont="1" applyFill="1" applyBorder="1" applyAlignment="1" applyProtection="1">
      <alignment horizontal="center" vertical="center"/>
      <protection/>
    </xf>
    <xf numFmtId="0" fontId="13" fillId="33" borderId="13" xfId="84" applyFont="1" applyFill="1" applyBorder="1" applyAlignment="1">
      <alignment horizontal="center" vertical="center"/>
      <protection/>
    </xf>
    <xf numFmtId="0" fontId="13" fillId="33" borderId="13" xfId="84" applyFont="1" applyFill="1" applyBorder="1" applyAlignment="1" applyProtection="1" quotePrefix="1">
      <alignment horizontal="center" vertical="center"/>
      <protection/>
    </xf>
    <xf numFmtId="0" fontId="13" fillId="33" borderId="0" xfId="84" applyFont="1" applyFill="1" applyBorder="1" applyAlignment="1" applyProtection="1">
      <alignment horizontal="left" vertical="center"/>
      <protection/>
    </xf>
    <xf numFmtId="0" fontId="12" fillId="33" borderId="0" xfId="84" applyFont="1" applyFill="1" applyAlignment="1" applyProtection="1">
      <alignment horizontal="center" vertical="center"/>
      <protection/>
    </xf>
    <xf numFmtId="0" fontId="12" fillId="33" borderId="0" xfId="84" applyFont="1" applyFill="1" applyAlignment="1">
      <alignment horizontal="center" vertical="center"/>
      <protection/>
    </xf>
    <xf numFmtId="0" fontId="16" fillId="33" borderId="25" xfId="82" applyFont="1" applyFill="1" applyBorder="1" applyAlignment="1" quotePrefix="1">
      <alignment horizontal="center" vertical="center"/>
      <protection/>
    </xf>
    <xf numFmtId="0" fontId="13" fillId="33" borderId="0" xfId="82" applyFont="1" applyFill="1" applyBorder="1" applyAlignment="1" applyProtection="1">
      <alignment horizontal="left" vertical="center"/>
      <protection/>
    </xf>
    <xf numFmtId="0" fontId="12" fillId="33" borderId="0" xfId="82" applyFont="1" applyFill="1" applyAlignment="1">
      <alignment vertical="center"/>
      <protection/>
    </xf>
    <xf numFmtId="0" fontId="12" fillId="33" borderId="0" xfId="82" applyFont="1" applyFill="1" applyAlignment="1">
      <alignment horizontal="center" vertical="center"/>
      <protection/>
    </xf>
    <xf numFmtId="0" fontId="13" fillId="33" borderId="0" xfId="81" applyFont="1" applyFill="1" applyAlignment="1">
      <alignment horizontal="left" vertical="center" indent="3"/>
      <protection/>
    </xf>
    <xf numFmtId="0" fontId="13" fillId="33" borderId="0" xfId="82" applyFont="1" applyFill="1" applyBorder="1" applyAlignment="1" applyProtection="1">
      <alignment horizontal="left" vertical="center" indent="3"/>
      <protection/>
    </xf>
    <xf numFmtId="0" fontId="31" fillId="33" borderId="0" xfId="0" applyFont="1" applyFill="1" applyAlignment="1">
      <alignment horizontal="center" vertical="center" wrapText="1"/>
    </xf>
    <xf numFmtId="186" fontId="16" fillId="33" borderId="0" xfId="52" applyNumberFormat="1" applyFont="1" applyFill="1" applyAlignment="1">
      <alignment horizontal="right" vertical="center"/>
      <protection/>
    </xf>
    <xf numFmtId="186" fontId="16" fillId="33" borderId="17" xfId="52" applyNumberFormat="1" applyFont="1" applyFill="1" applyBorder="1" applyAlignment="1">
      <alignment horizontal="right" vertical="center"/>
      <protection/>
    </xf>
    <xf numFmtId="14" fontId="8" fillId="33" borderId="0" xfId="0" applyNumberFormat="1" applyFont="1" applyFill="1" applyBorder="1" applyAlignment="1">
      <alignment horizontal="right" vertical="center"/>
    </xf>
    <xf numFmtId="14" fontId="8" fillId="33" borderId="17" xfId="0" applyNumberFormat="1" applyFont="1" applyFill="1" applyBorder="1" applyAlignment="1">
      <alignment horizontal="right" vertical="center"/>
    </xf>
    <xf numFmtId="2" fontId="9" fillId="33" borderId="26" xfId="0" applyNumberFormat="1"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0" fontId="8" fillId="33" borderId="16" xfId="76" applyFont="1" applyFill="1" applyBorder="1" applyAlignment="1">
      <alignment horizontal="center" vertical="center" wrapText="1"/>
      <protection/>
    </xf>
    <xf numFmtId="49" fontId="8" fillId="33" borderId="25" xfId="76" applyNumberFormat="1" applyFont="1" applyFill="1" applyBorder="1" applyAlignment="1">
      <alignment horizontal="center" vertical="center"/>
      <protection/>
    </xf>
    <xf numFmtId="49" fontId="41" fillId="33" borderId="0" xfId="76" applyNumberFormat="1" applyFont="1" applyFill="1" applyAlignment="1">
      <alignment horizontal="center" vertical="center"/>
      <protection/>
    </xf>
    <xf numFmtId="49" fontId="8" fillId="33" borderId="1" xfId="76" applyNumberFormat="1" applyFont="1" applyFill="1" applyBorder="1" applyAlignment="1">
      <alignment horizontal="center" vertical="center"/>
      <protection/>
    </xf>
    <xf numFmtId="49" fontId="31" fillId="33" borderId="0" xfId="76" applyNumberFormat="1" applyFont="1" applyFill="1" applyAlignment="1">
      <alignment horizontal="center" vertical="center"/>
      <protection/>
    </xf>
    <xf numFmtId="49" fontId="31" fillId="33" borderId="0" xfId="76" applyNumberFormat="1" applyFont="1" applyFill="1" applyBorder="1" applyAlignment="1" quotePrefix="1">
      <alignment horizontal="center" vertical="center"/>
      <protection/>
    </xf>
    <xf numFmtId="49" fontId="31" fillId="33" borderId="17" xfId="76" applyNumberFormat="1" applyFont="1" applyFill="1" applyBorder="1" applyAlignment="1">
      <alignment horizontal="center" vertical="center"/>
      <protection/>
    </xf>
    <xf numFmtId="49" fontId="31" fillId="33" borderId="17" xfId="76" applyNumberFormat="1" applyFont="1" applyFill="1" applyBorder="1" applyAlignment="1" quotePrefix="1">
      <alignment horizontal="center" vertical="center"/>
      <protection/>
    </xf>
    <xf numFmtId="14" fontId="8" fillId="33" borderId="17" xfId="0" applyNumberFormat="1" applyFont="1" applyFill="1" applyBorder="1" applyAlignment="1">
      <alignment horizontal="right" vertical="center" wrapText="1"/>
    </xf>
    <xf numFmtId="0" fontId="2" fillId="33" borderId="0" xfId="76" applyFont="1" applyFill="1" applyAlignment="1">
      <alignment horizontal="left" indent="31"/>
      <protection/>
    </xf>
    <xf numFmtId="0" fontId="13" fillId="33" borderId="13" xfId="84" applyFont="1" applyFill="1" applyBorder="1" applyAlignment="1" applyProtection="1" quotePrefix="1">
      <alignment horizontal="left" vertical="center" indent="1"/>
      <protection/>
    </xf>
    <xf numFmtId="182" fontId="9" fillId="33" borderId="16" xfId="0" applyNumberFormat="1" applyFont="1" applyFill="1" applyBorder="1" applyAlignment="1" applyProtection="1">
      <alignment horizontal="center" vertical="center"/>
      <protection/>
    </xf>
    <xf numFmtId="0" fontId="0" fillId="33" borderId="0" xfId="0" applyFont="1" applyFill="1" applyAlignment="1">
      <alignment horizontal="center" vertical="center"/>
    </xf>
    <xf numFmtId="0" fontId="8" fillId="33" borderId="0" xfId="0" applyFont="1" applyFill="1" applyAlignment="1">
      <alignment horizontal="left" vertical="center" indent="3"/>
    </xf>
    <xf numFmtId="0" fontId="52" fillId="33" borderId="0" xfId="82" applyFont="1" applyFill="1" applyAlignment="1">
      <alignment vertical="center"/>
      <protection/>
    </xf>
    <xf numFmtId="195" fontId="16" fillId="33" borderId="0" xfId="76" applyNumberFormat="1" applyFont="1" applyFill="1" applyAlignment="1">
      <alignment vertical="center"/>
      <protection/>
    </xf>
    <xf numFmtId="195" fontId="16" fillId="33" borderId="17" xfId="76" applyNumberFormat="1" applyFont="1" applyFill="1" applyBorder="1" applyAlignment="1" applyProtection="1">
      <alignment vertical="center"/>
      <protection locked="0"/>
    </xf>
    <xf numFmtId="195" fontId="16" fillId="33" borderId="0" xfId="76" applyNumberFormat="1" applyFont="1" applyFill="1" applyBorder="1" applyAlignment="1">
      <alignment vertical="center"/>
      <protection/>
    </xf>
    <xf numFmtId="195" fontId="16" fillId="33" borderId="17" xfId="76" applyNumberFormat="1" applyFont="1" applyFill="1" applyBorder="1" applyAlignment="1">
      <alignment vertical="center"/>
      <protection/>
    </xf>
    <xf numFmtId="196" fontId="16" fillId="33" borderId="0" xfId="76" applyNumberFormat="1" applyFont="1" applyFill="1" applyBorder="1" applyAlignment="1">
      <alignment horizontal="right" vertical="center"/>
      <protection/>
    </xf>
    <xf numFmtId="196" fontId="16" fillId="33" borderId="0" xfId="76" applyNumberFormat="1" applyFont="1" applyFill="1" applyAlignment="1">
      <alignment horizontal="right" vertical="center"/>
      <protection/>
    </xf>
    <xf numFmtId="196" fontId="16" fillId="33" borderId="19" xfId="76" applyNumberFormat="1" applyFont="1" applyFill="1" applyBorder="1" applyAlignment="1">
      <alignment horizontal="right" vertical="center"/>
      <protection/>
    </xf>
    <xf numFmtId="196" fontId="16" fillId="33" borderId="17" xfId="76" applyNumberFormat="1" applyFont="1" applyFill="1" applyBorder="1" applyAlignment="1">
      <alignment horizontal="right" vertical="center"/>
      <protection/>
    </xf>
    <xf numFmtId="197" fontId="16" fillId="33" borderId="13" xfId="76" applyNumberFormat="1" applyFont="1" applyFill="1" applyBorder="1" applyAlignment="1">
      <alignment vertical="center" wrapText="1"/>
      <protection/>
    </xf>
    <xf numFmtId="197" fontId="16" fillId="33" borderId="0" xfId="76" applyNumberFormat="1" applyFont="1" applyFill="1" applyAlignment="1">
      <alignment vertical="center" wrapText="1"/>
      <protection/>
    </xf>
    <xf numFmtId="197" fontId="16" fillId="33" borderId="0" xfId="76" applyNumberFormat="1" applyFont="1" applyFill="1" applyBorder="1" applyAlignment="1">
      <alignment vertical="center" wrapText="1"/>
      <protection/>
    </xf>
    <xf numFmtId="197" fontId="16" fillId="33" borderId="17" xfId="76" applyNumberFormat="1" applyFont="1" applyFill="1" applyBorder="1" applyAlignment="1">
      <alignment vertical="center" wrapText="1"/>
      <protection/>
    </xf>
    <xf numFmtId="197" fontId="16" fillId="33" borderId="16" xfId="76" applyNumberFormat="1" applyFont="1" applyFill="1" applyBorder="1" applyAlignment="1">
      <alignment vertical="center" wrapText="1"/>
      <protection/>
    </xf>
    <xf numFmtId="0" fontId="0" fillId="33" borderId="0" xfId="0" applyFont="1" applyFill="1" applyAlignment="1">
      <alignment vertical="center"/>
    </xf>
    <xf numFmtId="0" fontId="0" fillId="33" borderId="0" xfId="0" applyFont="1" applyFill="1" applyBorder="1" applyAlignment="1">
      <alignment vertical="center"/>
    </xf>
    <xf numFmtId="0" fontId="0" fillId="33" borderId="26" xfId="0" applyFont="1" applyFill="1" applyBorder="1" applyAlignment="1">
      <alignment horizontal="centerContinuous"/>
    </xf>
    <xf numFmtId="0" fontId="0" fillId="33" borderId="0" xfId="0" applyFont="1" applyFill="1" applyAlignment="1">
      <alignment vertical="center"/>
    </xf>
    <xf numFmtId="2" fontId="0" fillId="33" borderId="0" xfId="0" applyNumberFormat="1" applyFont="1" applyFill="1" applyAlignment="1">
      <alignment horizontal="center" vertical="center"/>
    </xf>
    <xf numFmtId="2" fontId="0" fillId="33" borderId="0" xfId="0" applyNumberFormat="1" applyFont="1" applyFill="1" applyAlignment="1">
      <alignment horizontal="right" vertical="center"/>
    </xf>
    <xf numFmtId="0" fontId="12" fillId="33" borderId="0" xfId="85" applyFont="1" applyFill="1" applyAlignment="1">
      <alignment horizontal="left" vertical="center"/>
      <protection/>
    </xf>
    <xf numFmtId="184" fontId="12" fillId="33" borderId="0" xfId="85" applyNumberFormat="1" applyFont="1" applyFill="1" applyAlignment="1">
      <alignment horizontal="left" vertical="center"/>
      <protection/>
    </xf>
    <xf numFmtId="0" fontId="4" fillId="33" borderId="0" xfId="83" applyFont="1" applyFill="1" applyAlignment="1">
      <alignment vertical="center"/>
      <protection/>
    </xf>
    <xf numFmtId="0" fontId="0" fillId="33" borderId="0" xfId="81" applyFont="1" applyFill="1" applyAlignment="1">
      <alignment vertical="center"/>
      <protection/>
    </xf>
    <xf numFmtId="0" fontId="25" fillId="33" borderId="0" xfId="84" applyFont="1" applyFill="1" applyAlignment="1">
      <alignment horizontal="centerContinuous"/>
      <protection/>
    </xf>
    <xf numFmtId="0" fontId="25" fillId="33" borderId="0" xfId="84" applyFont="1" applyFill="1">
      <alignment/>
      <protection/>
    </xf>
    <xf numFmtId="0" fontId="25" fillId="33" borderId="0" xfId="84" applyFont="1" applyFill="1" applyAlignment="1">
      <alignment vertical="center"/>
      <protection/>
    </xf>
    <xf numFmtId="0" fontId="25" fillId="33" borderId="0" xfId="84" applyFont="1" applyFill="1" applyAlignment="1">
      <alignment horizontal="center" vertical="center"/>
      <protection/>
    </xf>
    <xf numFmtId="176" fontId="25" fillId="33" borderId="0" xfId="84" applyNumberFormat="1" applyFont="1" applyFill="1" applyAlignment="1">
      <alignment horizontal="center" vertical="center"/>
      <protection/>
    </xf>
    <xf numFmtId="0" fontId="25" fillId="33" borderId="0" xfId="84" applyFont="1" applyFill="1" applyAlignment="1" applyProtection="1">
      <alignment vertical="center"/>
      <protection/>
    </xf>
    <xf numFmtId="0" fontId="5" fillId="33" borderId="27" xfId="83" applyFont="1" applyFill="1" applyBorder="1" applyAlignment="1" applyProtection="1">
      <alignment horizontal="centerContinuous" vertical="center"/>
      <protection/>
    </xf>
    <xf numFmtId="2" fontId="5" fillId="33" borderId="26" xfId="83" applyNumberFormat="1" applyFont="1" applyFill="1" applyBorder="1" applyAlignment="1" applyProtection="1">
      <alignment horizontal="center" vertical="center"/>
      <protection/>
    </xf>
    <xf numFmtId="0" fontId="12" fillId="33" borderId="13" xfId="83" applyFont="1" applyFill="1" applyBorder="1" applyAlignment="1">
      <alignment horizontal="left" vertical="center" indent="1"/>
      <protection/>
    </xf>
    <xf numFmtId="176" fontId="12" fillId="33" borderId="20" xfId="83" applyNumberFormat="1" applyFont="1" applyFill="1" applyBorder="1" applyAlignment="1">
      <alignment horizontal="center" vertical="center"/>
      <protection/>
    </xf>
    <xf numFmtId="176" fontId="12" fillId="33" borderId="20" xfId="83" applyNumberFormat="1" applyFont="1" applyFill="1" applyBorder="1" applyAlignment="1" applyProtection="1">
      <alignment horizontal="center" vertical="center"/>
      <protection/>
    </xf>
    <xf numFmtId="2" fontId="5" fillId="33" borderId="27" xfId="83" applyNumberFormat="1" applyFont="1" applyFill="1" applyBorder="1" applyAlignment="1" applyProtection="1">
      <alignment horizontal="centerContinuous" vertical="center"/>
      <protection/>
    </xf>
    <xf numFmtId="2" fontId="12" fillId="33" borderId="0" xfId="83" applyNumberFormat="1" applyFont="1" applyFill="1" applyAlignment="1">
      <alignment horizontal="center" vertical="center"/>
      <protection/>
    </xf>
    <xf numFmtId="0" fontId="12" fillId="33" borderId="0" xfId="83" applyFont="1" applyFill="1">
      <alignment/>
      <protection/>
    </xf>
    <xf numFmtId="0" fontId="12" fillId="33" borderId="0" xfId="83" applyFont="1" applyFill="1" applyAlignment="1">
      <alignment horizontal="right" vertical="center"/>
      <protection/>
    </xf>
    <xf numFmtId="0" fontId="12" fillId="33" borderId="0" xfId="82" applyFont="1" applyFill="1" applyAlignment="1">
      <alignment horizontal="centerContinuous"/>
      <protection/>
    </xf>
    <xf numFmtId="0" fontId="53" fillId="33" borderId="0" xfId="0" applyFont="1" applyFill="1" applyAlignment="1">
      <alignment vertical="center"/>
    </xf>
    <xf numFmtId="0" fontId="16" fillId="33" borderId="16" xfId="82" applyFont="1" applyFill="1" applyBorder="1" applyAlignment="1" applyProtection="1">
      <alignment horizontal="center" vertical="center" wrapText="1"/>
      <protection/>
    </xf>
    <xf numFmtId="0" fontId="0" fillId="33" borderId="0" xfId="0" applyFont="1" applyFill="1" applyAlignment="1">
      <alignment horizontal="centerContinuous" vertical="center"/>
    </xf>
    <xf numFmtId="0" fontId="0" fillId="33" borderId="0" xfId="0" applyFont="1" applyFill="1" applyAlignment="1">
      <alignment horizontal="centerContinuous"/>
    </xf>
    <xf numFmtId="0" fontId="0" fillId="33" borderId="0" xfId="0" applyFont="1" applyFill="1" applyAlignment="1">
      <alignment horizontal="left" vertical="center"/>
    </xf>
    <xf numFmtId="0" fontId="0" fillId="33" borderId="0" xfId="0" applyFont="1" applyFill="1" applyAlignment="1">
      <alignment vertical="center" wrapText="1"/>
    </xf>
    <xf numFmtId="188" fontId="0" fillId="33" borderId="0" xfId="0" applyNumberFormat="1" applyFont="1" applyFill="1" applyAlignment="1">
      <alignment vertical="center"/>
    </xf>
    <xf numFmtId="0" fontId="5" fillId="33" borderId="0" xfId="76" applyFont="1" applyFill="1" applyAlignment="1">
      <alignment horizontal="left" indent="36"/>
      <protection/>
    </xf>
    <xf numFmtId="0" fontId="0" fillId="33" borderId="0" xfId="76" applyFont="1" applyFill="1">
      <alignment/>
      <protection/>
    </xf>
    <xf numFmtId="0" fontId="6" fillId="33" borderId="0" xfId="76" applyFont="1" applyFill="1" applyAlignment="1">
      <alignment/>
      <protection/>
    </xf>
    <xf numFmtId="0" fontId="0" fillId="33" borderId="0" xfId="76" applyFont="1" applyFill="1" applyAlignment="1">
      <alignment vertical="center"/>
      <protection/>
    </xf>
    <xf numFmtId="0" fontId="0" fillId="33" borderId="0" xfId="76" applyFont="1" applyFill="1" applyBorder="1">
      <alignment/>
      <protection/>
    </xf>
    <xf numFmtId="0" fontId="5" fillId="33" borderId="0" xfId="76" applyFont="1" applyFill="1" applyAlignment="1">
      <alignment horizontal="left" indent="38"/>
      <protection/>
    </xf>
    <xf numFmtId="49" fontId="41" fillId="33" borderId="0" xfId="76" applyNumberFormat="1" applyFont="1" applyFill="1" applyAlignment="1">
      <alignment vertical="center"/>
      <protection/>
    </xf>
    <xf numFmtId="0" fontId="12" fillId="33" borderId="0" xfId="76" applyFont="1" applyFill="1" applyBorder="1" applyAlignment="1">
      <alignment vertical="center"/>
      <protection/>
    </xf>
    <xf numFmtId="49" fontId="15" fillId="33" borderId="0" xfId="76" applyNumberFormat="1" applyFont="1" applyFill="1" applyBorder="1" applyAlignment="1">
      <alignment vertical="center"/>
      <protection/>
    </xf>
    <xf numFmtId="0" fontId="14" fillId="33" borderId="0" xfId="76" applyFont="1" applyFill="1" applyBorder="1" applyAlignment="1">
      <alignment vertical="center"/>
      <protection/>
    </xf>
    <xf numFmtId="0" fontId="13" fillId="33" borderId="0" xfId="76" applyFont="1" applyFill="1" applyBorder="1" applyAlignment="1">
      <alignment vertical="center"/>
      <protection/>
    </xf>
    <xf numFmtId="0" fontId="12" fillId="33" borderId="0" xfId="76" applyFont="1" applyFill="1" applyBorder="1">
      <alignment/>
      <protection/>
    </xf>
    <xf numFmtId="0" fontId="11" fillId="33" borderId="0" xfId="76" applyNumberFormat="1" applyFont="1" applyFill="1" applyBorder="1" applyAlignment="1">
      <alignment vertical="center"/>
      <protection/>
    </xf>
    <xf numFmtId="3" fontId="13" fillId="33" borderId="0" xfId="76" applyNumberFormat="1" applyFont="1" applyFill="1" applyBorder="1" applyAlignment="1">
      <alignment vertical="center"/>
      <protection/>
    </xf>
    <xf numFmtId="176" fontId="13" fillId="33" borderId="0" xfId="76" applyNumberFormat="1" applyFont="1" applyFill="1" applyBorder="1" applyAlignment="1">
      <alignment vertical="center"/>
      <protection/>
    </xf>
    <xf numFmtId="0" fontId="11" fillId="33" borderId="0" xfId="76" applyNumberFormat="1" applyFont="1" applyFill="1" applyBorder="1" applyAlignment="1">
      <alignment vertical="center" wrapText="1"/>
      <protection/>
    </xf>
    <xf numFmtId="176" fontId="13" fillId="33" borderId="17" xfId="76" applyNumberFormat="1" applyFont="1" applyFill="1" applyBorder="1" applyAlignment="1">
      <alignment vertical="center"/>
      <protection/>
    </xf>
    <xf numFmtId="49" fontId="15" fillId="33" borderId="17" xfId="76" applyNumberFormat="1" applyFont="1" applyFill="1" applyBorder="1" applyAlignment="1">
      <alignment vertical="center"/>
      <protection/>
    </xf>
    <xf numFmtId="49" fontId="15" fillId="33" borderId="0" xfId="76" applyNumberFormat="1" applyFont="1" applyFill="1" applyBorder="1">
      <alignment/>
      <protection/>
    </xf>
    <xf numFmtId="0" fontId="12" fillId="33" borderId="0" xfId="76" applyFont="1" applyFill="1">
      <alignment/>
      <protection/>
    </xf>
    <xf numFmtId="0" fontId="0" fillId="33" borderId="0" xfId="76" applyFont="1" applyFill="1" applyBorder="1" applyAlignment="1">
      <alignment vertical="center"/>
      <protection/>
    </xf>
    <xf numFmtId="179" fontId="0" fillId="33" borderId="0" xfId="77" applyNumberFormat="1" applyFont="1" applyFill="1">
      <alignment vertical="center"/>
      <protection/>
    </xf>
    <xf numFmtId="0" fontId="35" fillId="33" borderId="0" xfId="76" applyFont="1" applyFill="1" applyAlignment="1">
      <alignment horizontal="right" vertical="center"/>
      <protection/>
    </xf>
    <xf numFmtId="180" fontId="2" fillId="33" borderId="0" xfId="80" applyNumberFormat="1" applyFont="1" applyFill="1" applyAlignment="1">
      <alignment horizontal="centerContinuous" vertical="center"/>
      <protection/>
    </xf>
    <xf numFmtId="180" fontId="4" fillId="33" borderId="0" xfId="80" applyNumberFormat="1" applyFont="1" applyFill="1" applyAlignment="1">
      <alignment horizontal="centerContinuous" vertical="center"/>
      <protection/>
    </xf>
    <xf numFmtId="0" fontId="12" fillId="33" borderId="0" xfId="80" applyFont="1" applyFill="1" applyAlignment="1">
      <alignment horizontal="centerContinuous" vertical="center"/>
      <protection/>
    </xf>
    <xf numFmtId="180" fontId="4" fillId="33" borderId="0" xfId="80" applyNumberFormat="1" applyFont="1" applyFill="1" applyAlignment="1">
      <alignment vertical="center"/>
      <protection/>
    </xf>
    <xf numFmtId="180" fontId="5" fillId="33" borderId="0" xfId="80" applyNumberFormat="1" applyFont="1" applyFill="1" applyAlignment="1">
      <alignment horizontal="centerContinuous" vertical="center"/>
      <protection/>
    </xf>
    <xf numFmtId="0" fontId="4" fillId="33" borderId="0" xfId="80" applyFont="1" applyFill="1" applyAlignment="1">
      <alignment horizontal="centerContinuous" vertical="center"/>
      <protection/>
    </xf>
    <xf numFmtId="180" fontId="8" fillId="33" borderId="0" xfId="80" applyNumberFormat="1" applyFont="1" applyFill="1" applyAlignment="1">
      <alignment horizontal="right" vertical="center"/>
      <protection/>
    </xf>
    <xf numFmtId="180" fontId="6" fillId="33" borderId="0" xfId="80" applyNumberFormat="1" applyFont="1" applyFill="1" applyAlignment="1">
      <alignment horizontal="right" vertical="center"/>
      <protection/>
    </xf>
    <xf numFmtId="0" fontId="15" fillId="33" borderId="26" xfId="80" applyNumberFormat="1" applyFont="1" applyFill="1" applyBorder="1" applyAlignment="1" quotePrefix="1">
      <alignment horizontal="center" vertical="center" wrapText="1"/>
      <protection/>
    </xf>
    <xf numFmtId="49" fontId="15" fillId="33" borderId="0" xfId="80" applyNumberFormat="1" applyFont="1" applyFill="1" applyAlignment="1">
      <alignment horizontal="center" vertical="center"/>
      <protection/>
    </xf>
    <xf numFmtId="0" fontId="8" fillId="33" borderId="26" xfId="80" applyNumberFormat="1" applyFont="1" applyFill="1" applyBorder="1" applyAlignment="1">
      <alignment horizontal="center" vertical="center" wrapText="1"/>
      <protection/>
    </xf>
    <xf numFmtId="0" fontId="8" fillId="33" borderId="26" xfId="80" applyNumberFormat="1" applyFont="1" applyFill="1" applyBorder="1" applyAlignment="1" quotePrefix="1">
      <alignment horizontal="center" vertical="center" wrapText="1"/>
      <protection/>
    </xf>
    <xf numFmtId="49" fontId="9" fillId="33" borderId="0" xfId="80" applyNumberFormat="1" applyFont="1" applyFill="1" applyAlignment="1">
      <alignment horizontal="justify" vertical="center"/>
      <protection/>
    </xf>
    <xf numFmtId="49" fontId="9" fillId="33" borderId="13" xfId="80" applyNumberFormat="1" applyFont="1" applyFill="1" applyBorder="1" applyAlignment="1">
      <alignment horizontal="center" vertical="center"/>
      <protection/>
    </xf>
    <xf numFmtId="184" fontId="16" fillId="33" borderId="0" xfId="80" applyNumberFormat="1" applyFont="1" applyFill="1" applyAlignment="1">
      <alignment horizontal="right" vertical="center"/>
      <protection/>
    </xf>
    <xf numFmtId="180" fontId="13" fillId="33" borderId="0" xfId="80" applyNumberFormat="1" applyFont="1" applyFill="1" applyAlignment="1">
      <alignment vertical="center"/>
      <protection/>
    </xf>
    <xf numFmtId="41" fontId="16" fillId="33" borderId="0" xfId="80" applyNumberFormat="1" applyFont="1" applyFill="1" applyAlignment="1">
      <alignment horizontal="right" vertical="center"/>
      <protection/>
    </xf>
    <xf numFmtId="183" fontId="16" fillId="33" borderId="0" xfId="80" applyNumberFormat="1" applyFont="1" applyFill="1" applyAlignment="1">
      <alignment horizontal="right" vertical="center"/>
      <protection/>
    </xf>
    <xf numFmtId="49" fontId="16" fillId="33" borderId="13" xfId="80" applyNumberFormat="1" applyFont="1" applyFill="1" applyBorder="1" applyAlignment="1">
      <alignment horizontal="center" vertical="center"/>
      <protection/>
    </xf>
    <xf numFmtId="184" fontId="16" fillId="33" borderId="0" xfId="80" applyNumberFormat="1" applyFont="1" applyFill="1" applyAlignment="1">
      <alignment horizontal="left" vertical="center"/>
      <protection/>
    </xf>
    <xf numFmtId="49" fontId="16" fillId="33" borderId="13" xfId="80" applyNumberFormat="1" applyFont="1" applyFill="1" applyBorder="1" applyAlignment="1" quotePrefix="1">
      <alignment horizontal="center" vertical="center"/>
      <protection/>
    </xf>
    <xf numFmtId="49" fontId="16" fillId="33" borderId="16" xfId="80" applyNumberFormat="1" applyFont="1" applyFill="1" applyBorder="1" applyAlignment="1" quotePrefix="1">
      <alignment horizontal="center" vertical="center"/>
      <protection/>
    </xf>
    <xf numFmtId="184" fontId="16" fillId="33" borderId="17" xfId="80" applyNumberFormat="1" applyFont="1" applyFill="1" applyBorder="1" applyAlignment="1">
      <alignment horizontal="right" vertical="center"/>
      <protection/>
    </xf>
    <xf numFmtId="41" fontId="16" fillId="33" borderId="17" xfId="80" applyNumberFormat="1" applyFont="1" applyFill="1" applyBorder="1" applyAlignment="1">
      <alignment horizontal="right" vertical="center"/>
      <protection/>
    </xf>
    <xf numFmtId="183" fontId="16" fillId="33" borderId="17" xfId="80" applyNumberFormat="1" applyFont="1" applyFill="1" applyBorder="1" applyAlignment="1">
      <alignment horizontal="right" vertical="center"/>
      <protection/>
    </xf>
    <xf numFmtId="49" fontId="12" fillId="33" borderId="0" xfId="80" applyNumberFormat="1" applyFont="1" applyFill="1" applyAlignment="1">
      <alignment vertical="center"/>
      <protection/>
    </xf>
    <xf numFmtId="180" fontId="12" fillId="33" borderId="0" xfId="80" applyNumberFormat="1" applyFont="1" applyFill="1" applyAlignment="1">
      <alignment vertical="center"/>
      <protection/>
    </xf>
    <xf numFmtId="0" fontId="5" fillId="33" borderId="0" xfId="80" applyFont="1" applyFill="1" applyAlignment="1">
      <alignment horizontal="center" vertical="center"/>
      <protection/>
    </xf>
    <xf numFmtId="180" fontId="15" fillId="33" borderId="0" xfId="80" applyNumberFormat="1" applyFont="1" applyFill="1" applyAlignment="1">
      <alignment vertical="center"/>
      <protection/>
    </xf>
    <xf numFmtId="49" fontId="17" fillId="33" borderId="0" xfId="80" applyNumberFormat="1" applyFont="1" applyFill="1" applyAlignment="1">
      <alignment vertical="center"/>
      <protection/>
    </xf>
    <xf numFmtId="0" fontId="12" fillId="33" borderId="0" xfId="79" applyFont="1" applyFill="1" applyAlignment="1" applyProtection="1">
      <alignment horizontal="centerContinuous"/>
      <protection locked="0"/>
    </xf>
    <xf numFmtId="0" fontId="12" fillId="33" borderId="0" xfId="79" applyFont="1" applyFill="1" applyProtection="1">
      <alignment/>
      <protection locked="0"/>
    </xf>
    <xf numFmtId="3" fontId="12" fillId="33" borderId="0" xfId="79" applyNumberFormat="1" applyFont="1" applyFill="1" applyAlignment="1">
      <alignment vertical="center"/>
      <protection/>
    </xf>
    <xf numFmtId="176" fontId="12" fillId="33" borderId="0" xfId="79" applyNumberFormat="1" applyFont="1" applyFill="1" applyAlignment="1" applyProtection="1">
      <alignment vertical="center"/>
      <protection/>
    </xf>
    <xf numFmtId="176" fontId="12" fillId="33" borderId="13" xfId="79" applyNumberFormat="1" applyFont="1" applyFill="1" applyBorder="1" applyAlignment="1" applyProtection="1">
      <alignment vertical="center"/>
      <protection/>
    </xf>
    <xf numFmtId="0" fontId="12" fillId="33" borderId="0" xfId="79" applyFont="1" applyFill="1" applyAlignment="1" applyProtection="1">
      <alignment vertical="center"/>
      <protection locked="0"/>
    </xf>
    <xf numFmtId="3" fontId="12" fillId="33" borderId="0" xfId="79" applyNumberFormat="1" applyFont="1" applyFill="1" applyAlignment="1" applyProtection="1">
      <alignment vertical="center"/>
      <protection locked="0"/>
    </xf>
    <xf numFmtId="3" fontId="12" fillId="33" borderId="19" xfId="79" applyNumberFormat="1" applyFont="1" applyFill="1" applyBorder="1" applyAlignment="1">
      <alignment vertical="center"/>
      <protection/>
    </xf>
    <xf numFmtId="176" fontId="12" fillId="33" borderId="17" xfId="79" applyNumberFormat="1" applyFont="1" applyFill="1" applyBorder="1" applyAlignment="1" applyProtection="1">
      <alignment vertical="center"/>
      <protection/>
    </xf>
    <xf numFmtId="176" fontId="12" fillId="33" borderId="16" xfId="79" applyNumberFormat="1" applyFont="1" applyFill="1" applyBorder="1" applyAlignment="1" applyProtection="1">
      <alignment vertical="center"/>
      <protection/>
    </xf>
    <xf numFmtId="3" fontId="12" fillId="33" borderId="0" xfId="79" applyNumberFormat="1" applyFont="1" applyFill="1" applyBorder="1" applyAlignment="1" applyProtection="1">
      <alignment vertical="center"/>
      <protection locked="0"/>
    </xf>
    <xf numFmtId="2" fontId="12" fillId="33" borderId="0" xfId="79" applyNumberFormat="1" applyFont="1" applyFill="1" applyBorder="1" applyAlignment="1" applyProtection="1">
      <alignment vertical="center"/>
      <protection locked="0"/>
    </xf>
    <xf numFmtId="3" fontId="12" fillId="33" borderId="0" xfId="79" applyNumberFormat="1" applyFont="1" applyFill="1" applyBorder="1" applyAlignment="1" applyProtection="1">
      <alignment horizontal="right" vertical="center"/>
      <protection locked="0"/>
    </xf>
    <xf numFmtId="176" fontId="12" fillId="33" borderId="20" xfId="79" applyNumberFormat="1" applyFont="1" applyFill="1" applyBorder="1" applyAlignment="1" applyProtection="1">
      <alignment vertical="center"/>
      <protection/>
    </xf>
    <xf numFmtId="176" fontId="12" fillId="33" borderId="0" xfId="79" applyNumberFormat="1" applyFont="1" applyFill="1" applyBorder="1" applyAlignment="1" applyProtection="1">
      <alignment vertical="center"/>
      <protection/>
    </xf>
    <xf numFmtId="176" fontId="12" fillId="33" borderId="19" xfId="79" applyNumberFormat="1" applyFont="1" applyFill="1" applyBorder="1" applyAlignment="1" applyProtection="1">
      <alignment vertical="center"/>
      <protection/>
    </xf>
    <xf numFmtId="0" fontId="0" fillId="33" borderId="0" xfId="78" applyFont="1" applyFill="1">
      <alignment/>
      <protection/>
    </xf>
    <xf numFmtId="0" fontId="0" fillId="33" borderId="0" xfId="78" applyFont="1" applyFill="1" applyAlignment="1">
      <alignment vertical="center"/>
      <protection/>
    </xf>
    <xf numFmtId="177" fontId="31" fillId="33" borderId="20" xfId="0" applyNumberFormat="1" applyFont="1" applyFill="1" applyBorder="1" applyAlignment="1" applyProtection="1" quotePrefix="1">
      <alignment horizontal="center" vertical="center" wrapText="1"/>
      <protection locked="0"/>
    </xf>
    <xf numFmtId="0" fontId="11" fillId="33" borderId="0" xfId="0" applyFont="1" applyFill="1" applyBorder="1" applyAlignment="1">
      <alignment vertical="center" wrapText="1"/>
    </xf>
    <xf numFmtId="3" fontId="13" fillId="33" borderId="20" xfId="0" applyNumberFormat="1" applyFont="1" applyFill="1" applyBorder="1" applyAlignment="1">
      <alignment vertical="center" wrapText="1"/>
    </xf>
    <xf numFmtId="195" fontId="13" fillId="33" borderId="0" xfId="0" applyNumberFormat="1" applyFont="1" applyFill="1" applyBorder="1" applyAlignment="1">
      <alignment vertical="center" wrapText="1"/>
    </xf>
    <xf numFmtId="176" fontId="13" fillId="33" borderId="0" xfId="0" applyNumberFormat="1" applyFont="1" applyFill="1" applyBorder="1" applyAlignment="1">
      <alignment vertical="center" wrapText="1"/>
    </xf>
    <xf numFmtId="49" fontId="31" fillId="33" borderId="0" xfId="0" applyNumberFormat="1" applyFont="1" applyFill="1" applyBorder="1" applyAlignment="1">
      <alignment vertical="center" wrapText="1"/>
    </xf>
    <xf numFmtId="178" fontId="13" fillId="33" borderId="0" xfId="0" applyNumberFormat="1" applyFont="1" applyFill="1" applyBorder="1" applyAlignment="1" applyProtection="1" quotePrefix="1">
      <alignment vertical="center" wrapText="1"/>
      <protection locked="0"/>
    </xf>
    <xf numFmtId="178" fontId="13" fillId="33" borderId="0" xfId="0" applyNumberFormat="1" applyFont="1" applyFill="1" applyBorder="1" applyAlignment="1" applyProtection="1" quotePrefix="1">
      <alignment horizontal="right" vertical="center" wrapText="1"/>
      <protection locked="0"/>
    </xf>
    <xf numFmtId="0" fontId="31" fillId="33" borderId="20" xfId="0" applyNumberFormat="1" applyFont="1" applyFill="1" applyBorder="1" applyAlignment="1" applyProtection="1" quotePrefix="1">
      <alignment horizontal="center" vertical="center" wrapText="1"/>
      <protection locked="0"/>
    </xf>
    <xf numFmtId="0" fontId="31" fillId="33" borderId="19" xfId="0" applyFont="1" applyFill="1" applyBorder="1" applyAlignment="1" applyProtection="1">
      <alignment horizontal="center" vertical="center" wrapText="1"/>
      <protection locked="0"/>
    </xf>
    <xf numFmtId="0" fontId="11" fillId="33" borderId="17" xfId="0" applyFont="1" applyFill="1" applyBorder="1" applyAlignment="1">
      <alignment vertical="center" wrapText="1"/>
    </xf>
    <xf numFmtId="3" fontId="13" fillId="33" borderId="19" xfId="0" applyNumberFormat="1" applyFont="1" applyFill="1" applyBorder="1" applyAlignment="1">
      <alignment vertical="center" wrapText="1"/>
    </xf>
    <xf numFmtId="195" fontId="13" fillId="33" borderId="17" xfId="0" applyNumberFormat="1" applyFont="1" applyFill="1" applyBorder="1" applyAlignment="1">
      <alignment vertical="center" wrapText="1"/>
    </xf>
    <xf numFmtId="176" fontId="13" fillId="33" borderId="17" xfId="0" applyNumberFormat="1" applyFont="1" applyFill="1" applyBorder="1" applyAlignment="1">
      <alignment vertical="center" wrapText="1"/>
    </xf>
    <xf numFmtId="49" fontId="31" fillId="33" borderId="17" xfId="0" applyNumberFormat="1" applyFont="1" applyFill="1" applyBorder="1" applyAlignment="1">
      <alignment vertical="center" wrapText="1"/>
    </xf>
    <xf numFmtId="178" fontId="13" fillId="33" borderId="17" xfId="0" applyNumberFormat="1" applyFont="1" applyFill="1" applyBorder="1" applyAlignment="1" applyProtection="1">
      <alignment vertical="center" wrapText="1"/>
      <protection locked="0"/>
    </xf>
    <xf numFmtId="178" fontId="13" fillId="33" borderId="17" xfId="0" applyNumberFormat="1" applyFont="1" applyFill="1" applyBorder="1" applyAlignment="1" applyProtection="1">
      <alignment horizontal="right" vertical="center" wrapText="1"/>
      <protection locked="0"/>
    </xf>
    <xf numFmtId="0" fontId="11" fillId="33" borderId="0" xfId="0" applyFont="1" applyFill="1" applyBorder="1" applyAlignment="1" applyProtection="1">
      <alignment vertical="center" wrapText="1"/>
      <protection locked="0"/>
    </xf>
    <xf numFmtId="0" fontId="31" fillId="33" borderId="19" xfId="0" applyNumberFormat="1" applyFont="1" applyFill="1" applyBorder="1" applyAlignment="1" applyProtection="1" quotePrefix="1">
      <alignment horizontal="center" vertical="center" wrapText="1"/>
      <protection locked="0"/>
    </xf>
    <xf numFmtId="178" fontId="13" fillId="33" borderId="17" xfId="0" applyNumberFormat="1" applyFont="1" applyFill="1" applyBorder="1" applyAlignment="1" applyProtection="1" quotePrefix="1">
      <alignment vertical="center" wrapText="1"/>
      <protection locked="0"/>
    </xf>
    <xf numFmtId="178" fontId="13" fillId="33" borderId="17" xfId="0" applyNumberFormat="1" applyFont="1" applyFill="1" applyBorder="1" applyAlignment="1" applyProtection="1" quotePrefix="1">
      <alignment horizontal="right" vertical="center" wrapText="1"/>
      <protection locked="0"/>
    </xf>
    <xf numFmtId="0" fontId="8" fillId="33" borderId="0" xfId="0" applyFont="1" applyFill="1" applyAlignment="1" applyProtection="1">
      <alignment/>
      <protection locked="0"/>
    </xf>
    <xf numFmtId="178" fontId="35" fillId="33" borderId="0" xfId="0" applyNumberFormat="1" applyFont="1" applyFill="1" applyAlignment="1">
      <alignment vertical="center"/>
    </xf>
    <xf numFmtId="178" fontId="35" fillId="33" borderId="0" xfId="0" applyNumberFormat="1" applyFont="1" applyFill="1" applyAlignment="1">
      <alignment horizontal="right" vertical="center"/>
    </xf>
    <xf numFmtId="49" fontId="0" fillId="33" borderId="0" xfId="0" applyNumberFormat="1" applyFont="1" applyFill="1" applyAlignment="1">
      <alignment vertical="center"/>
    </xf>
    <xf numFmtId="2" fontId="0" fillId="33" borderId="0" xfId="0" applyNumberFormat="1" applyFont="1" applyFill="1" applyAlignment="1">
      <alignment vertical="center"/>
    </xf>
    <xf numFmtId="0" fontId="12" fillId="33" borderId="0" xfId="0" applyFont="1" applyFill="1" applyAlignment="1">
      <alignment vertical="top"/>
    </xf>
    <xf numFmtId="0" fontId="15" fillId="33" borderId="0" xfId="0" applyNumberFormat="1" applyFont="1" applyFill="1" applyAlignment="1" applyProtection="1" quotePrefix="1">
      <alignment horizontal="center" vertical="top" wrapText="1"/>
      <protection locked="0"/>
    </xf>
    <xf numFmtId="177" fontId="15" fillId="33" borderId="0" xfId="0" applyNumberFormat="1" applyFont="1" applyFill="1" applyAlignment="1" applyProtection="1" quotePrefix="1">
      <alignment horizontal="center" vertical="top" wrapText="1"/>
      <protection locked="0"/>
    </xf>
    <xf numFmtId="0" fontId="0" fillId="33" borderId="0" xfId="0" applyFont="1" applyFill="1" applyAlignment="1">
      <alignment vertical="top"/>
    </xf>
    <xf numFmtId="2" fontId="15" fillId="33" borderId="17" xfId="0" applyNumberFormat="1" applyFont="1" applyFill="1" applyBorder="1" applyAlignment="1">
      <alignment horizontal="center" vertical="top" wrapText="1"/>
    </xf>
    <xf numFmtId="0" fontId="35" fillId="33" borderId="0" xfId="0" applyFont="1" applyFill="1" applyAlignment="1">
      <alignment vertical="center"/>
    </xf>
    <xf numFmtId="0" fontId="6" fillId="33" borderId="0" xfId="0" applyFont="1" applyFill="1" applyAlignment="1">
      <alignment vertical="center"/>
    </xf>
    <xf numFmtId="0" fontId="0" fillId="33" borderId="0" xfId="0" applyFont="1" applyFill="1" applyAlignment="1" applyProtection="1">
      <alignment vertical="center"/>
      <protection locked="0"/>
    </xf>
    <xf numFmtId="0" fontId="16" fillId="33" borderId="13" xfId="0" applyFont="1" applyFill="1" applyBorder="1" applyAlignment="1">
      <alignment horizontal="center" vertical="top"/>
    </xf>
    <xf numFmtId="0" fontId="16" fillId="33" borderId="16" xfId="0" applyFont="1" applyFill="1" applyBorder="1" applyAlignment="1">
      <alignment horizontal="center" vertical="top"/>
    </xf>
    <xf numFmtId="178" fontId="8" fillId="33" borderId="1" xfId="0" applyNumberFormat="1" applyFont="1" applyFill="1" applyBorder="1" applyAlignment="1">
      <alignment vertical="center"/>
    </xf>
    <xf numFmtId="49" fontId="8" fillId="33" borderId="25" xfId="0" applyNumberFormat="1" applyFont="1" applyFill="1" applyBorder="1" applyAlignment="1">
      <alignment horizontal="centerContinuous" vertical="center"/>
    </xf>
    <xf numFmtId="49" fontId="8" fillId="33" borderId="13" xfId="0" applyNumberFormat="1" applyFont="1" applyFill="1" applyBorder="1" applyAlignment="1">
      <alignment horizontal="centerContinuous" vertical="center"/>
    </xf>
    <xf numFmtId="178" fontId="8" fillId="33" borderId="13" xfId="0" applyNumberFormat="1" applyFont="1" applyFill="1" applyBorder="1" applyAlignment="1">
      <alignment horizontal="center" vertical="center"/>
    </xf>
    <xf numFmtId="178" fontId="8" fillId="33" borderId="0" xfId="0" applyNumberFormat="1" applyFont="1" applyFill="1" applyBorder="1" applyAlignment="1">
      <alignment horizontal="center" vertical="center"/>
    </xf>
    <xf numFmtId="0" fontId="8" fillId="33" borderId="16" xfId="0" applyFont="1" applyFill="1" applyBorder="1" applyAlignment="1">
      <alignment horizontal="right" vertical="center"/>
    </xf>
    <xf numFmtId="49" fontId="8" fillId="33" borderId="16" xfId="0" applyNumberFormat="1" applyFont="1" applyFill="1" applyBorder="1" applyAlignment="1">
      <alignment horizontal="centerContinuous" vertical="center"/>
    </xf>
    <xf numFmtId="178" fontId="8" fillId="33" borderId="16" xfId="0" applyNumberFormat="1" applyFont="1" applyFill="1" applyBorder="1" applyAlignment="1">
      <alignment horizontal="center" vertical="center"/>
    </xf>
    <xf numFmtId="178" fontId="8" fillId="33" borderId="17" xfId="0" applyNumberFormat="1" applyFont="1" applyFill="1" applyBorder="1" applyAlignment="1">
      <alignment horizontal="center" vertical="center"/>
    </xf>
    <xf numFmtId="49" fontId="15" fillId="33" borderId="0" xfId="0" applyNumberFormat="1" applyFont="1" applyFill="1" applyAlignment="1" applyProtection="1" quotePrefix="1">
      <alignment horizontal="center" vertical="top" wrapText="1"/>
      <protection locked="0"/>
    </xf>
    <xf numFmtId="49" fontId="15" fillId="33" borderId="17" xfId="0" applyNumberFormat="1" applyFont="1" applyFill="1" applyBorder="1" applyAlignment="1">
      <alignment horizontal="center" vertical="top" wrapText="1"/>
    </xf>
    <xf numFmtId="49" fontId="12" fillId="33" borderId="1" xfId="81" applyNumberFormat="1" applyFont="1" applyFill="1" applyBorder="1" applyAlignment="1">
      <alignment horizontal="centerContinuous" vertical="center"/>
      <protection/>
    </xf>
    <xf numFmtId="0" fontId="12" fillId="33" borderId="0" xfId="81" applyFont="1" applyFill="1" applyBorder="1" applyAlignment="1" quotePrefix="1">
      <alignment horizontal="center" vertical="center"/>
      <protection/>
    </xf>
    <xf numFmtId="0" fontId="12" fillId="33" borderId="17" xfId="81" applyFont="1" applyFill="1" applyBorder="1" applyAlignment="1">
      <alignment horizontal="centerContinuous" vertical="center"/>
      <protection/>
    </xf>
    <xf numFmtId="0" fontId="12" fillId="33" borderId="0" xfId="83" applyFont="1" applyFill="1" applyBorder="1" applyAlignment="1">
      <alignment horizontal="left" vertical="center" indent="1"/>
      <protection/>
    </xf>
    <xf numFmtId="49" fontId="31" fillId="33" borderId="12" xfId="81" applyNumberFormat="1" applyFont="1" applyFill="1" applyBorder="1" applyAlignment="1">
      <alignment horizontal="centerContinuous" vertical="center"/>
      <protection/>
    </xf>
    <xf numFmtId="49" fontId="31" fillId="33" borderId="0" xfId="81" applyNumberFormat="1" applyFont="1" applyFill="1" applyAlignment="1" quotePrefix="1">
      <alignment horizontal="left" vertical="center"/>
      <protection/>
    </xf>
    <xf numFmtId="49" fontId="31" fillId="33" borderId="0" xfId="81" applyNumberFormat="1" applyFont="1" applyFill="1" applyAlignment="1">
      <alignment vertical="center"/>
      <protection/>
    </xf>
    <xf numFmtId="49" fontId="31" fillId="33" borderId="13" xfId="81" applyNumberFormat="1" applyFont="1" applyFill="1" applyBorder="1" applyAlignment="1" quotePrefix="1">
      <alignment horizontal="center" vertical="center"/>
      <protection/>
    </xf>
    <xf numFmtId="49" fontId="31" fillId="33" borderId="16" xfId="81" applyNumberFormat="1" applyFont="1" applyFill="1" applyBorder="1" applyAlignment="1">
      <alignment horizontal="centerContinuous" vertical="center"/>
      <protection/>
    </xf>
    <xf numFmtId="49" fontId="31" fillId="33" borderId="0" xfId="83" applyNumberFormat="1" applyFont="1" applyFill="1" applyBorder="1" applyAlignment="1">
      <alignment horizontal="left" vertical="center" indent="1"/>
      <protection/>
    </xf>
    <xf numFmtId="49" fontId="31" fillId="33" borderId="13" xfId="83" applyNumberFormat="1" applyFont="1" applyFill="1" applyBorder="1" applyAlignment="1">
      <alignment horizontal="left" vertical="center" indent="1"/>
      <protection/>
    </xf>
    <xf numFmtId="49" fontId="31" fillId="33" borderId="13" xfId="83" applyNumberFormat="1" applyFont="1" applyFill="1" applyBorder="1" applyAlignment="1">
      <alignment horizontal="center" vertical="center"/>
      <protection/>
    </xf>
    <xf numFmtId="49" fontId="31" fillId="33" borderId="0" xfId="81" applyNumberFormat="1" applyFont="1" applyFill="1" applyAlignment="1">
      <alignment horizontal="left" vertical="center" indent="3"/>
      <protection/>
    </xf>
    <xf numFmtId="0" fontId="16" fillId="33" borderId="24" xfId="82" applyFont="1" applyFill="1" applyBorder="1" applyAlignment="1" quotePrefix="1">
      <alignment horizontal="center" vertical="center"/>
      <protection/>
    </xf>
    <xf numFmtId="0" fontId="16" fillId="33" borderId="0" xfId="82" applyFont="1" applyFill="1" applyBorder="1" applyAlignment="1" applyProtection="1" quotePrefix="1">
      <alignment horizontal="center" vertical="center"/>
      <protection/>
    </xf>
    <xf numFmtId="0" fontId="16" fillId="33" borderId="17" xfId="82" applyFont="1" applyFill="1" applyBorder="1" applyAlignment="1" applyProtection="1">
      <alignment horizontal="center" vertical="center" wrapText="1"/>
      <protection/>
    </xf>
    <xf numFmtId="0" fontId="12" fillId="33" borderId="13" xfId="82" applyFont="1" applyFill="1" applyBorder="1" applyAlignment="1">
      <alignment horizontal="center" vertical="center"/>
      <protection/>
    </xf>
    <xf numFmtId="0" fontId="12" fillId="33" borderId="0" xfId="83" applyFont="1" applyFill="1" applyAlignment="1">
      <alignment horizontal="left" vertical="center"/>
      <protection/>
    </xf>
    <xf numFmtId="49" fontId="31" fillId="33" borderId="13" xfId="83" applyNumberFormat="1" applyFont="1" applyFill="1" applyBorder="1" applyAlignment="1">
      <alignment horizontal="left" vertical="center"/>
      <protection/>
    </xf>
    <xf numFmtId="49" fontId="31" fillId="33" borderId="25" xfId="83" applyNumberFormat="1" applyFont="1" applyFill="1" applyBorder="1" applyAlignment="1">
      <alignment horizontal="left" vertical="center"/>
      <protection/>
    </xf>
    <xf numFmtId="0" fontId="8" fillId="33" borderId="0" xfId="83" applyFont="1" applyFill="1" applyBorder="1" applyAlignment="1" quotePrefix="1">
      <alignment horizontal="left" vertical="center"/>
      <protection/>
    </xf>
    <xf numFmtId="0" fontId="13" fillId="33" borderId="1" xfId="84" applyFont="1" applyFill="1" applyBorder="1" applyAlignment="1" applyProtection="1">
      <alignment horizontal="center" vertical="center"/>
      <protection/>
    </xf>
    <xf numFmtId="0" fontId="13" fillId="33" borderId="0" xfId="84" applyFont="1" applyFill="1" applyBorder="1" applyAlignment="1">
      <alignment horizontal="center" vertical="center"/>
      <protection/>
    </xf>
    <xf numFmtId="0" fontId="13" fillId="33" borderId="0" xfId="84" applyFont="1" applyFill="1" applyBorder="1" applyAlignment="1" applyProtection="1" quotePrefix="1">
      <alignment horizontal="center" vertical="center"/>
      <protection/>
    </xf>
    <xf numFmtId="0" fontId="13" fillId="33" borderId="0" xfId="84" applyFont="1" applyFill="1" applyBorder="1" applyAlignment="1" applyProtection="1">
      <alignment horizontal="left" vertical="center" indent="2"/>
      <protection/>
    </xf>
    <xf numFmtId="49" fontId="31" fillId="33" borderId="13" xfId="85" applyNumberFormat="1" applyFont="1" applyFill="1" applyBorder="1" applyAlignment="1" quotePrefix="1">
      <alignment horizontal="center" vertical="center"/>
      <protection/>
    </xf>
    <xf numFmtId="49" fontId="31" fillId="33" borderId="16" xfId="85" applyNumberFormat="1" applyFont="1" applyFill="1" applyBorder="1" applyAlignment="1" quotePrefix="1">
      <alignment horizontal="center" vertical="center"/>
      <protection/>
    </xf>
    <xf numFmtId="0" fontId="12" fillId="33" borderId="0" xfId="83" applyFont="1" applyFill="1" applyAlignment="1">
      <alignment horizontal="left" vertical="center" indent="18"/>
      <protection/>
    </xf>
    <xf numFmtId="2" fontId="2" fillId="33" borderId="17" xfId="83" applyNumberFormat="1" applyFont="1" applyFill="1" applyBorder="1" applyAlignment="1">
      <alignment horizontal="left" vertical="center" indent="23"/>
      <protection/>
    </xf>
    <xf numFmtId="0" fontId="16" fillId="33" borderId="0" xfId="84" applyFont="1" applyFill="1" applyBorder="1" applyAlignment="1" applyProtection="1" quotePrefix="1">
      <alignment horizontal="center" vertical="center"/>
      <protection/>
    </xf>
    <xf numFmtId="0" fontId="16" fillId="33" borderId="24" xfId="84" applyFont="1" applyFill="1" applyBorder="1" applyAlignment="1" applyProtection="1" quotePrefix="1">
      <alignment horizontal="center" vertical="center"/>
      <protection/>
    </xf>
    <xf numFmtId="0" fontId="5" fillId="33" borderId="0" xfId="83" applyFont="1" applyFill="1" applyBorder="1" applyAlignment="1">
      <alignment horizontal="center" vertical="center"/>
      <protection/>
    </xf>
    <xf numFmtId="0" fontId="12" fillId="33" borderId="24" xfId="83" applyFont="1" applyFill="1" applyBorder="1" applyAlignment="1">
      <alignment horizontal="center" vertical="center"/>
      <protection/>
    </xf>
    <xf numFmtId="0" fontId="8" fillId="33" borderId="0" xfId="83" applyFont="1" applyFill="1" applyAlignment="1">
      <alignment horizontal="right" vertical="center"/>
      <protection/>
    </xf>
    <xf numFmtId="0" fontId="13" fillId="33" borderId="17" xfId="84" applyFont="1" applyFill="1" applyBorder="1" applyAlignment="1" applyProtection="1">
      <alignment horizontal="right" vertical="center"/>
      <protection/>
    </xf>
    <xf numFmtId="0" fontId="13" fillId="33" borderId="16" xfId="84" applyFont="1" applyFill="1" applyBorder="1" applyAlignment="1" applyProtection="1">
      <alignment horizontal="right" vertical="center"/>
      <protection/>
    </xf>
    <xf numFmtId="0" fontId="11" fillId="33" borderId="27" xfId="84" applyFont="1" applyFill="1" applyBorder="1" applyAlignment="1">
      <alignment horizontal="center" vertical="center" wrapText="1"/>
      <protection/>
    </xf>
    <xf numFmtId="0" fontId="11" fillId="33" borderId="26" xfId="84" applyFont="1" applyFill="1" applyBorder="1" applyAlignment="1">
      <alignment horizontal="center" vertical="center" wrapText="1"/>
      <protection/>
    </xf>
    <xf numFmtId="2" fontId="5" fillId="33" borderId="0" xfId="83" applyNumberFormat="1" applyFont="1" applyFill="1" applyBorder="1" applyAlignment="1" applyProtection="1">
      <alignment horizontal="center" vertical="center"/>
      <protection/>
    </xf>
    <xf numFmtId="2" fontId="5" fillId="33" borderId="0" xfId="83" applyNumberFormat="1" applyFont="1" applyFill="1" applyBorder="1" applyAlignment="1" applyProtection="1">
      <alignment horizontal="centerContinuous" vertical="distributed"/>
      <protection/>
    </xf>
    <xf numFmtId="2" fontId="5" fillId="33" borderId="0" xfId="83" applyNumberFormat="1" applyFont="1" applyFill="1" applyBorder="1" applyAlignment="1" applyProtection="1">
      <alignment horizontal="centerContinuous" vertical="center"/>
      <protection/>
    </xf>
    <xf numFmtId="2" fontId="5" fillId="33" borderId="20" xfId="83" applyNumberFormat="1" applyFont="1" applyFill="1" applyBorder="1" applyAlignment="1" applyProtection="1">
      <alignment horizontal="center" vertical="center"/>
      <protection/>
    </xf>
    <xf numFmtId="2" fontId="5" fillId="33" borderId="20" xfId="83" applyNumberFormat="1" applyFont="1" applyFill="1" applyBorder="1" applyAlignment="1" applyProtection="1">
      <alignment horizontal="centerContinuous" vertical="center"/>
      <protection/>
    </xf>
    <xf numFmtId="0" fontId="4" fillId="33" borderId="0" xfId="82" applyFont="1" applyFill="1" applyAlignment="1">
      <alignment/>
      <protection/>
    </xf>
    <xf numFmtId="0" fontId="5" fillId="33" borderId="0" xfId="82" applyFont="1" applyFill="1" applyAlignment="1">
      <alignment horizontal="centerContinuous"/>
      <protection/>
    </xf>
    <xf numFmtId="0" fontId="8" fillId="33" borderId="0" xfId="82" applyFont="1" applyFill="1" applyAlignment="1">
      <alignment horizontal="right"/>
      <protection/>
    </xf>
    <xf numFmtId="0" fontId="16" fillId="33" borderId="0" xfId="82" applyFont="1" applyFill="1" applyBorder="1" applyAlignment="1" quotePrefix="1">
      <alignment horizontal="center" vertical="center"/>
      <protection/>
    </xf>
    <xf numFmtId="0" fontId="16" fillId="33" borderId="13" xfId="82" applyFont="1" applyFill="1" applyBorder="1" applyAlignment="1" quotePrefix="1">
      <alignment horizontal="center" vertical="center"/>
      <protection/>
    </xf>
    <xf numFmtId="0" fontId="9" fillId="33" borderId="0" xfId="82" applyFont="1" applyFill="1" applyBorder="1" applyAlignment="1">
      <alignment horizontal="center" vertical="center"/>
      <protection/>
    </xf>
    <xf numFmtId="0" fontId="16" fillId="33" borderId="0" xfId="82" applyFont="1" applyFill="1" applyBorder="1" applyAlignment="1">
      <alignment horizontal="center" vertical="center"/>
      <protection/>
    </xf>
    <xf numFmtId="180" fontId="100" fillId="33" borderId="0" xfId="80" applyNumberFormat="1" applyFont="1" applyFill="1" applyAlignment="1">
      <alignment horizontal="centerContinuous" vertical="center"/>
      <protection/>
    </xf>
    <xf numFmtId="180" fontId="100" fillId="33" borderId="0" xfId="80" applyNumberFormat="1" applyFont="1" applyFill="1" applyAlignment="1">
      <alignment horizontal="center" vertical="center"/>
      <protection/>
    </xf>
    <xf numFmtId="176" fontId="16" fillId="33" borderId="0" xfId="0" applyNumberFormat="1" applyFont="1" applyFill="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54" fillId="33" borderId="0" xfId="84" applyFont="1" applyFill="1" applyAlignment="1">
      <alignment vertical="center"/>
      <protection/>
    </xf>
    <xf numFmtId="0" fontId="8" fillId="33" borderId="0" xfId="0" applyFont="1" applyFill="1" applyAlignment="1" applyProtection="1">
      <alignment horizontal="left" vertical="center" indent="5"/>
      <protection locked="0"/>
    </xf>
    <xf numFmtId="49" fontId="56" fillId="33" borderId="16" xfId="83" applyNumberFormat="1" applyFont="1" applyFill="1" applyBorder="1" applyAlignment="1">
      <alignment horizontal="left" vertical="center"/>
      <protection/>
    </xf>
    <xf numFmtId="3" fontId="51" fillId="33" borderId="17" xfId="84" applyNumberFormat="1" applyFont="1" applyFill="1" applyBorder="1" applyAlignment="1" applyProtection="1">
      <alignment horizontal="right" vertical="center"/>
      <protection/>
    </xf>
    <xf numFmtId="176" fontId="51" fillId="33" borderId="17" xfId="84" applyNumberFormat="1" applyFont="1" applyFill="1" applyBorder="1" applyAlignment="1" applyProtection="1">
      <alignment horizontal="right" vertical="center"/>
      <protection/>
    </xf>
    <xf numFmtId="3" fontId="51" fillId="33" borderId="28" xfId="84" applyNumberFormat="1" applyFont="1" applyFill="1" applyBorder="1" applyAlignment="1" applyProtection="1">
      <alignment horizontal="right" vertical="center"/>
      <protection/>
    </xf>
    <xf numFmtId="176" fontId="51" fillId="33" borderId="29" xfId="84" applyNumberFormat="1" applyFont="1" applyFill="1" applyBorder="1" applyAlignment="1" applyProtection="1">
      <alignment horizontal="right" vertical="center"/>
      <protection/>
    </xf>
    <xf numFmtId="0" fontId="55" fillId="33" borderId="0" xfId="84" applyFont="1" applyFill="1">
      <alignment/>
      <protection/>
    </xf>
    <xf numFmtId="0" fontId="55" fillId="33" borderId="0" xfId="84" applyFont="1" applyFill="1" applyAlignment="1">
      <alignment vertical="center"/>
      <protection/>
    </xf>
    <xf numFmtId="0" fontId="55" fillId="33" borderId="0" xfId="83" applyFont="1" applyFill="1" applyBorder="1" applyAlignment="1">
      <alignment vertical="center"/>
      <protection/>
    </xf>
    <xf numFmtId="176" fontId="55" fillId="33" borderId="17" xfId="83" applyNumberFormat="1" applyFont="1" applyFill="1" applyBorder="1" applyAlignment="1" applyProtection="1">
      <alignment horizontal="right" vertical="center"/>
      <protection/>
    </xf>
    <xf numFmtId="176" fontId="55" fillId="33" borderId="29" xfId="83" applyNumberFormat="1" applyFont="1" applyFill="1" applyBorder="1" applyAlignment="1" applyProtection="1">
      <alignment horizontal="right" vertical="center"/>
      <protection/>
    </xf>
    <xf numFmtId="0" fontId="55" fillId="33" borderId="0" xfId="83" applyFont="1" applyFill="1" applyAlignment="1">
      <alignment vertical="center"/>
      <protection/>
    </xf>
    <xf numFmtId="0" fontId="16" fillId="33" borderId="0" xfId="82" applyFont="1" applyFill="1" applyBorder="1" applyAlignment="1" applyProtection="1">
      <alignment horizontal="center" vertical="center" wrapText="1"/>
      <protection/>
    </xf>
    <xf numFmtId="0" fontId="16" fillId="33" borderId="13" xfId="82" applyFont="1" applyFill="1" applyBorder="1" applyAlignment="1" applyProtection="1">
      <alignment horizontal="center" vertical="center" wrapText="1"/>
      <protection/>
    </xf>
    <xf numFmtId="49" fontId="31" fillId="33" borderId="16" xfId="83" applyNumberFormat="1" applyFont="1" applyFill="1" applyBorder="1" applyAlignment="1">
      <alignment horizontal="center" vertical="center"/>
      <protection/>
    </xf>
    <xf numFmtId="189" fontId="12" fillId="33" borderId="17" xfId="81" applyNumberFormat="1" applyFont="1" applyFill="1" applyBorder="1" applyAlignment="1">
      <alignment horizontal="right" vertical="center"/>
      <protection/>
    </xf>
    <xf numFmtId="184" fontId="12" fillId="33" borderId="17" xfId="81" applyNumberFormat="1" applyFont="1" applyFill="1" applyBorder="1" applyAlignment="1">
      <alignment horizontal="right" vertical="center"/>
      <protection/>
    </xf>
    <xf numFmtId="184" fontId="12" fillId="33" borderId="17" xfId="81" applyNumberFormat="1" applyFont="1" applyFill="1" applyBorder="1" applyAlignment="1">
      <alignment horizontal="center" vertical="center"/>
      <protection/>
    </xf>
    <xf numFmtId="184" fontId="16" fillId="33" borderId="16" xfId="85" applyNumberFormat="1" applyFont="1" applyFill="1" applyBorder="1" applyAlignment="1">
      <alignment horizontal="left" vertical="center"/>
      <protection/>
    </xf>
    <xf numFmtId="184" fontId="16" fillId="33" borderId="17" xfId="85" applyNumberFormat="1" applyFont="1" applyFill="1" applyBorder="1" applyAlignment="1">
      <alignment horizontal="left" vertical="center"/>
      <protection/>
    </xf>
    <xf numFmtId="0" fontId="16" fillId="33" borderId="16" xfId="82" applyFont="1" applyFill="1" applyBorder="1" applyAlignment="1" applyProtection="1" quotePrefix="1">
      <alignment horizontal="center" vertical="center"/>
      <protection/>
    </xf>
    <xf numFmtId="0" fontId="55" fillId="33" borderId="0" xfId="83" applyFont="1" applyFill="1" applyBorder="1" applyAlignment="1">
      <alignment horizontal="center" vertical="center"/>
      <protection/>
    </xf>
    <xf numFmtId="0" fontId="51" fillId="33" borderId="0" xfId="85" applyFont="1" applyFill="1" applyBorder="1" applyAlignment="1" quotePrefix="1">
      <alignment horizontal="center" vertical="center"/>
      <protection/>
    </xf>
    <xf numFmtId="0" fontId="51" fillId="33" borderId="0" xfId="82" applyFont="1" applyFill="1" applyBorder="1" applyAlignment="1" applyProtection="1" quotePrefix="1">
      <alignment horizontal="center" vertical="center"/>
      <protection/>
    </xf>
    <xf numFmtId="184" fontId="16" fillId="33" borderId="18" xfId="85" applyNumberFormat="1" applyFont="1" applyFill="1" applyBorder="1" applyAlignment="1">
      <alignment horizontal="left" vertical="center"/>
      <protection/>
    </xf>
    <xf numFmtId="176" fontId="12" fillId="33" borderId="0" xfId="83" applyNumberFormat="1" applyFont="1" applyFill="1" applyAlignment="1">
      <alignment horizontal="right" vertical="center"/>
      <protection/>
    </xf>
    <xf numFmtId="176" fontId="12" fillId="33" borderId="23" xfId="83" applyNumberFormat="1" applyFont="1" applyFill="1" applyBorder="1" applyAlignment="1">
      <alignment vertical="center"/>
      <protection/>
    </xf>
    <xf numFmtId="176" fontId="12" fillId="33" borderId="0" xfId="83" applyNumberFormat="1" applyFont="1" applyFill="1" applyAlignment="1" applyProtection="1">
      <alignment vertical="center"/>
      <protection/>
    </xf>
    <xf numFmtId="176" fontId="12" fillId="33" borderId="23" xfId="83" applyNumberFormat="1" applyFont="1" applyFill="1" applyBorder="1" applyAlignment="1" applyProtection="1">
      <alignment vertical="center"/>
      <protection/>
    </xf>
    <xf numFmtId="176" fontId="12" fillId="33" borderId="22" xfId="83" applyNumberFormat="1" applyFont="1" applyFill="1" applyBorder="1" applyAlignment="1" applyProtection="1">
      <alignment vertical="center"/>
      <protection/>
    </xf>
    <xf numFmtId="176" fontId="12" fillId="33" borderId="22" xfId="83" applyNumberFormat="1" applyFont="1" applyFill="1" applyBorder="1" applyAlignment="1">
      <alignment vertical="center"/>
      <protection/>
    </xf>
    <xf numFmtId="176" fontId="12" fillId="33" borderId="22" xfId="83" applyNumberFormat="1" applyFont="1" applyFill="1" applyBorder="1" applyAlignment="1" applyProtection="1">
      <alignment horizontal="right" vertical="center"/>
      <protection/>
    </xf>
    <xf numFmtId="176" fontId="55" fillId="33" borderId="17" xfId="83" applyNumberFormat="1" applyFont="1" applyFill="1" applyBorder="1" applyAlignment="1">
      <alignment horizontal="right" vertical="center"/>
      <protection/>
    </xf>
    <xf numFmtId="176" fontId="55" fillId="33" borderId="29" xfId="83" applyNumberFormat="1" applyFont="1" applyFill="1" applyBorder="1" applyAlignment="1">
      <alignment horizontal="right" vertical="center"/>
      <protection/>
    </xf>
    <xf numFmtId="176" fontId="55" fillId="33" borderId="28" xfId="83" applyNumberFormat="1" applyFont="1" applyFill="1" applyBorder="1" applyAlignment="1" applyProtection="1">
      <alignment horizontal="right" vertical="center"/>
      <protection/>
    </xf>
    <xf numFmtId="176" fontId="12" fillId="33" borderId="22" xfId="83" applyNumberFormat="1" applyFont="1" applyFill="1" applyBorder="1" applyAlignment="1">
      <alignment horizontal="right" vertical="center"/>
      <protection/>
    </xf>
    <xf numFmtId="176" fontId="55" fillId="33" borderId="28" xfId="83" applyNumberFormat="1" applyFont="1" applyFill="1" applyBorder="1" applyAlignment="1">
      <alignment horizontal="right" vertical="center"/>
      <protection/>
    </xf>
    <xf numFmtId="176" fontId="12" fillId="33" borderId="19" xfId="83" applyNumberFormat="1" applyFont="1" applyFill="1" applyBorder="1" applyAlignment="1">
      <alignment horizontal="right" vertical="center"/>
      <protection/>
    </xf>
    <xf numFmtId="176" fontId="12" fillId="33" borderId="29" xfId="83" applyNumberFormat="1" applyFont="1" applyFill="1" applyBorder="1" applyAlignment="1">
      <alignment horizontal="right" vertical="center"/>
      <protection/>
    </xf>
    <xf numFmtId="176" fontId="12" fillId="33" borderId="17" xfId="83" applyNumberFormat="1" applyFont="1" applyFill="1" applyBorder="1" applyAlignment="1" applyProtection="1">
      <alignment horizontal="right" vertical="center"/>
      <protection/>
    </xf>
    <xf numFmtId="176" fontId="12" fillId="33" borderId="29" xfId="83" applyNumberFormat="1" applyFont="1" applyFill="1" applyBorder="1" applyAlignment="1" applyProtection="1">
      <alignment horizontal="right" vertical="center"/>
      <protection/>
    </xf>
    <xf numFmtId="176" fontId="12" fillId="33" borderId="28" xfId="83" applyNumberFormat="1" applyFont="1" applyFill="1" applyBorder="1" applyAlignment="1" applyProtection="1">
      <alignment horizontal="right" vertical="center"/>
      <protection/>
    </xf>
    <xf numFmtId="176" fontId="12" fillId="33" borderId="20" xfId="83" applyNumberFormat="1" applyFont="1" applyFill="1" applyBorder="1" applyAlignment="1">
      <alignment horizontal="right" vertical="center"/>
      <protection/>
    </xf>
    <xf numFmtId="176" fontId="12" fillId="33" borderId="20" xfId="83" applyNumberFormat="1" applyFont="1" applyFill="1" applyBorder="1" applyAlignment="1" applyProtection="1">
      <alignment horizontal="right" vertical="center"/>
      <protection/>
    </xf>
    <xf numFmtId="176" fontId="55" fillId="33" borderId="19" xfId="83" applyNumberFormat="1" applyFont="1" applyFill="1" applyBorder="1" applyAlignment="1">
      <alignment horizontal="right" vertical="center"/>
      <protection/>
    </xf>
    <xf numFmtId="181" fontId="0" fillId="0" borderId="0" xfId="101" applyFont="1" applyAlignment="1">
      <alignment vertical="center"/>
    </xf>
    <xf numFmtId="0" fontId="27" fillId="33" borderId="24" xfId="0" applyFont="1" applyFill="1" applyBorder="1" applyAlignment="1">
      <alignment vertical="center"/>
    </xf>
    <xf numFmtId="0" fontId="27" fillId="33" borderId="25" xfId="0" applyFont="1" applyFill="1" applyBorder="1" applyAlignment="1">
      <alignment vertical="center"/>
    </xf>
    <xf numFmtId="0" fontId="12" fillId="33" borderId="0" xfId="79" applyFont="1" applyFill="1" applyAlignment="1">
      <alignment/>
      <protection/>
    </xf>
    <xf numFmtId="49" fontId="100" fillId="33" borderId="0" xfId="79" applyNumberFormat="1" applyFont="1" applyFill="1" applyAlignment="1" applyProtection="1">
      <alignment horizontal="left" vertical="top" indent="28"/>
      <protection locked="0"/>
    </xf>
    <xf numFmtId="0" fontId="51" fillId="33" borderId="17" xfId="82" applyFont="1" applyFill="1" applyBorder="1" applyAlignment="1" applyProtection="1" quotePrefix="1">
      <alignment horizontal="center" vertical="center"/>
      <protection/>
    </xf>
    <xf numFmtId="190" fontId="16" fillId="33" borderId="0" xfId="82" applyNumberFormat="1" applyFont="1" applyFill="1" applyAlignment="1">
      <alignment horizontal="right" vertical="center"/>
      <protection/>
    </xf>
    <xf numFmtId="190" fontId="16" fillId="33" borderId="0" xfId="92" applyNumberFormat="1" applyFont="1" applyFill="1" applyBorder="1" applyAlignment="1">
      <alignment horizontal="right" vertical="center"/>
    </xf>
    <xf numFmtId="190" fontId="16" fillId="33" borderId="17" xfId="82" applyNumberFormat="1" applyFont="1" applyFill="1" applyBorder="1" applyAlignment="1">
      <alignment horizontal="right" vertical="center"/>
      <protection/>
    </xf>
    <xf numFmtId="190" fontId="16" fillId="33" borderId="0" xfId="82" applyNumberFormat="1" applyFont="1" applyFill="1" applyBorder="1" applyAlignment="1">
      <alignment horizontal="right" vertical="center"/>
      <protection/>
    </xf>
    <xf numFmtId="0" fontId="55" fillId="33" borderId="17" xfId="83" applyFont="1" applyFill="1" applyBorder="1" applyAlignment="1">
      <alignment horizontal="center" vertical="center"/>
      <protection/>
    </xf>
    <xf numFmtId="0" fontId="5" fillId="33" borderId="0" xfId="0" applyFont="1" applyFill="1" applyBorder="1" applyAlignment="1">
      <alignment vertical="center"/>
    </xf>
    <xf numFmtId="2" fontId="5" fillId="33" borderId="0" xfId="0" applyNumberFormat="1" applyFont="1" applyFill="1" applyBorder="1" applyAlignment="1">
      <alignment vertical="center"/>
    </xf>
    <xf numFmtId="2" fontId="5" fillId="33" borderId="0" xfId="0" applyNumberFormat="1" applyFont="1" applyFill="1" applyBorder="1" applyAlignment="1">
      <alignment horizontal="left" vertical="center"/>
    </xf>
    <xf numFmtId="178" fontId="16" fillId="33" borderId="21" xfId="80" applyNumberFormat="1" applyFont="1" applyFill="1" applyBorder="1" applyAlignment="1">
      <alignment horizontal="right" vertical="center"/>
      <protection/>
    </xf>
    <xf numFmtId="178" fontId="16" fillId="33" borderId="1" xfId="80" applyNumberFormat="1" applyFont="1" applyFill="1" applyBorder="1" applyAlignment="1">
      <alignment horizontal="right" vertical="center"/>
      <protection/>
    </xf>
    <xf numFmtId="178" fontId="16" fillId="33" borderId="20" xfId="80" applyNumberFormat="1" applyFont="1" applyFill="1" applyBorder="1" applyAlignment="1">
      <alignment horizontal="right" vertical="center"/>
      <protection/>
    </xf>
    <xf numFmtId="178" fontId="16" fillId="33" borderId="0" xfId="80" applyNumberFormat="1" applyFont="1" applyFill="1" applyBorder="1" applyAlignment="1">
      <alignment horizontal="right" vertical="center"/>
      <protection/>
    </xf>
    <xf numFmtId="178" fontId="16" fillId="33" borderId="19" xfId="80" applyNumberFormat="1" applyFont="1" applyFill="1" applyBorder="1" applyAlignment="1">
      <alignment horizontal="right" vertical="center"/>
      <protection/>
    </xf>
    <xf numFmtId="178" fontId="16" fillId="33" borderId="17" xfId="80" applyNumberFormat="1" applyFont="1" applyFill="1" applyBorder="1" applyAlignment="1">
      <alignment horizontal="right" vertical="center"/>
      <protection/>
    </xf>
    <xf numFmtId="0" fontId="16" fillId="33" borderId="17" xfId="84" applyFont="1" applyFill="1" applyBorder="1" applyAlignment="1" applyProtection="1" quotePrefix="1">
      <alignment horizontal="center" vertical="center"/>
      <protection/>
    </xf>
    <xf numFmtId="0" fontId="51" fillId="33" borderId="17" xfId="85" applyFont="1" applyFill="1" applyBorder="1" applyAlignment="1" quotePrefix="1">
      <alignment horizontal="center" vertical="center"/>
      <protection/>
    </xf>
    <xf numFmtId="0" fontId="51" fillId="33" borderId="13" xfId="85" applyFont="1" applyFill="1" applyBorder="1" applyAlignment="1" quotePrefix="1">
      <alignment horizontal="left" vertical="center"/>
      <protection/>
    </xf>
    <xf numFmtId="184" fontId="51" fillId="33" borderId="13" xfId="85" applyNumberFormat="1" applyFont="1" applyFill="1" applyBorder="1" applyAlignment="1">
      <alignment horizontal="left" vertical="center"/>
      <protection/>
    </xf>
    <xf numFmtId="0" fontId="55" fillId="33" borderId="0" xfId="85" applyFont="1" applyFill="1" applyAlignment="1">
      <alignment horizontal="left" vertical="center"/>
      <protection/>
    </xf>
    <xf numFmtId="49" fontId="56" fillId="33" borderId="13" xfId="85" applyNumberFormat="1" applyFont="1" applyFill="1" applyBorder="1" applyAlignment="1" quotePrefix="1">
      <alignment horizontal="center" vertical="center"/>
      <protection/>
    </xf>
    <xf numFmtId="0" fontId="51" fillId="33" borderId="0" xfId="85" applyFont="1" applyFill="1" applyAlignment="1">
      <alignment horizontal="left" vertical="center"/>
      <protection/>
    </xf>
    <xf numFmtId="184" fontId="55" fillId="33" borderId="0" xfId="85" applyNumberFormat="1" applyFont="1" applyFill="1" applyAlignment="1">
      <alignment horizontal="left" vertical="center"/>
      <protection/>
    </xf>
    <xf numFmtId="49" fontId="56" fillId="33" borderId="16" xfId="85" applyNumberFormat="1" applyFont="1" applyFill="1" applyBorder="1" applyAlignment="1" quotePrefix="1">
      <alignment horizontal="center" vertical="center"/>
      <protection/>
    </xf>
    <xf numFmtId="184" fontId="51" fillId="33" borderId="16" xfId="85" applyNumberFormat="1" applyFont="1" applyFill="1" applyBorder="1" applyAlignment="1">
      <alignment horizontal="left" vertical="center"/>
      <protection/>
    </xf>
    <xf numFmtId="0" fontId="59" fillId="33" borderId="0" xfId="83" applyFont="1" applyFill="1" applyBorder="1" applyAlignment="1">
      <alignment horizontal="left" vertical="center"/>
      <protection/>
    </xf>
    <xf numFmtId="2" fontId="55" fillId="33" borderId="0" xfId="83" applyNumberFormat="1" applyFont="1" applyFill="1" applyBorder="1" applyAlignment="1">
      <alignment horizontal="right" vertical="center"/>
      <protection/>
    </xf>
    <xf numFmtId="2" fontId="55" fillId="33" borderId="0" xfId="83" applyNumberFormat="1" applyFont="1" applyFill="1" applyBorder="1" applyAlignment="1">
      <alignment horizontal="center" vertical="center"/>
      <protection/>
    </xf>
    <xf numFmtId="0" fontId="55" fillId="33" borderId="0" xfId="83" applyFont="1" applyFill="1" applyAlignment="1">
      <alignment horizontal="center" vertical="center"/>
      <protection/>
    </xf>
    <xf numFmtId="0" fontId="55" fillId="33" borderId="0" xfId="83" applyFont="1" applyFill="1" applyAlignment="1">
      <alignment horizontal="right" vertical="center"/>
      <protection/>
    </xf>
    <xf numFmtId="0" fontId="59" fillId="33" borderId="0" xfId="83" applyFont="1" applyFill="1" applyBorder="1" applyAlignment="1">
      <alignment horizontal="left" vertical="center" indent="2"/>
      <protection/>
    </xf>
    <xf numFmtId="0" fontId="51" fillId="33" borderId="0" xfId="81" applyFont="1" applyFill="1" applyAlignment="1">
      <alignment vertical="center"/>
      <protection/>
    </xf>
    <xf numFmtId="0" fontId="51" fillId="33" borderId="0" xfId="81" applyFont="1" applyFill="1" applyBorder="1" applyAlignment="1">
      <alignment vertical="center"/>
      <protection/>
    </xf>
    <xf numFmtId="0" fontId="51" fillId="33" borderId="0" xfId="81" applyFont="1" applyFill="1">
      <alignment/>
      <protection/>
    </xf>
    <xf numFmtId="0" fontId="55" fillId="33" borderId="0" xfId="81" applyFont="1" applyFill="1" applyAlignment="1">
      <alignment vertical="center"/>
      <protection/>
    </xf>
    <xf numFmtId="0" fontId="55" fillId="33" borderId="0" xfId="85" applyFont="1" applyFill="1" applyAlignment="1">
      <alignment vertical="center"/>
      <protection/>
    </xf>
    <xf numFmtId="14" fontId="16" fillId="33" borderId="14" xfId="85" applyNumberFormat="1" applyFont="1" applyFill="1" applyBorder="1" applyAlignment="1" quotePrefix="1">
      <alignment horizontal="center" vertical="center"/>
      <protection/>
    </xf>
    <xf numFmtId="0" fontId="51" fillId="33" borderId="12" xfId="85" applyFont="1" applyFill="1" applyBorder="1" applyAlignment="1" quotePrefix="1">
      <alignment horizontal="center" vertical="center"/>
      <protection/>
    </xf>
    <xf numFmtId="0" fontId="51" fillId="33" borderId="16" xfId="85" applyFont="1" applyFill="1" applyBorder="1" applyAlignment="1">
      <alignment horizontal="center" vertical="center"/>
      <protection/>
    </xf>
    <xf numFmtId="178" fontId="16" fillId="33" borderId="0" xfId="85" applyNumberFormat="1" applyFont="1" applyFill="1" applyBorder="1" applyAlignment="1">
      <alignment horizontal="right" vertical="center"/>
      <protection/>
    </xf>
    <xf numFmtId="178" fontId="16" fillId="33" borderId="0" xfId="85" applyNumberFormat="1" applyFont="1" applyFill="1" applyAlignment="1">
      <alignment horizontal="right" vertical="center"/>
      <protection/>
    </xf>
    <xf numFmtId="178" fontId="16" fillId="33" borderId="15" xfId="85" applyNumberFormat="1" applyFont="1" applyFill="1" applyBorder="1" applyAlignment="1">
      <alignment horizontal="right" vertical="center"/>
      <protection/>
    </xf>
    <xf numFmtId="178" fontId="51" fillId="33" borderId="0" xfId="85" applyNumberFormat="1" applyFont="1" applyFill="1" applyBorder="1" applyAlignment="1">
      <alignment horizontal="right" vertical="center"/>
      <protection/>
    </xf>
    <xf numFmtId="178" fontId="51" fillId="33" borderId="0" xfId="85" applyNumberFormat="1" applyFont="1" applyFill="1" applyAlignment="1">
      <alignment horizontal="right" vertical="center"/>
      <protection/>
    </xf>
    <xf numFmtId="178" fontId="51" fillId="33" borderId="15" xfId="85" applyNumberFormat="1" applyFont="1" applyFill="1" applyBorder="1" applyAlignment="1">
      <alignment horizontal="right" vertical="center"/>
      <protection/>
    </xf>
    <xf numFmtId="178" fontId="51" fillId="33" borderId="20" xfId="85" applyNumberFormat="1" applyFont="1" applyFill="1" applyBorder="1" applyAlignment="1">
      <alignment horizontal="right" vertical="center"/>
      <protection/>
    </xf>
    <xf numFmtId="178" fontId="51" fillId="33" borderId="17" xfId="85" applyNumberFormat="1" applyFont="1" applyFill="1" applyBorder="1" applyAlignment="1">
      <alignment horizontal="right" vertical="center"/>
      <protection/>
    </xf>
    <xf numFmtId="178" fontId="51" fillId="33" borderId="18" xfId="85" applyNumberFormat="1" applyFont="1" applyFill="1" applyBorder="1" applyAlignment="1">
      <alignment horizontal="right" vertical="center"/>
      <protection/>
    </xf>
    <xf numFmtId="0" fontId="51" fillId="33" borderId="1" xfId="85" applyFont="1" applyFill="1" applyBorder="1" applyAlignment="1">
      <alignment horizontal="center" vertical="center"/>
      <protection/>
    </xf>
    <xf numFmtId="0" fontId="51" fillId="33" borderId="17" xfId="85" applyFont="1" applyFill="1" applyBorder="1" applyAlignment="1">
      <alignment horizontal="center" vertical="center"/>
      <protection/>
    </xf>
    <xf numFmtId="49" fontId="60" fillId="33" borderId="13" xfId="85" applyNumberFormat="1" applyFont="1" applyFill="1" applyBorder="1" applyAlignment="1" quotePrefix="1">
      <alignment horizontal="center" vertical="center"/>
      <protection/>
    </xf>
    <xf numFmtId="49" fontId="61" fillId="33" borderId="13" xfId="85" applyNumberFormat="1" applyFont="1" applyFill="1" applyBorder="1" applyAlignment="1" quotePrefix="1">
      <alignment horizontal="center" vertical="center"/>
      <protection/>
    </xf>
    <xf numFmtId="0" fontId="11" fillId="33" borderId="13" xfId="0" applyFont="1" applyFill="1" applyBorder="1" applyAlignment="1" applyProtection="1">
      <alignment vertical="top" wrapText="1"/>
      <protection locked="0"/>
    </xf>
    <xf numFmtId="0" fontId="11" fillId="33" borderId="13" xfId="0" applyFont="1" applyFill="1" applyBorder="1" applyAlignment="1">
      <alignment vertical="top" wrapText="1"/>
    </xf>
    <xf numFmtId="0" fontId="11" fillId="33" borderId="16" xfId="0" applyFont="1" applyFill="1" applyBorder="1" applyAlignment="1">
      <alignment vertical="top" wrapText="1"/>
    </xf>
    <xf numFmtId="177" fontId="15" fillId="33" borderId="20" xfId="0" applyNumberFormat="1" applyFont="1" applyFill="1" applyBorder="1" applyAlignment="1" applyProtection="1" quotePrefix="1">
      <alignment horizontal="center" vertical="center" wrapText="1"/>
      <protection locked="0"/>
    </xf>
    <xf numFmtId="0" fontId="15" fillId="33" borderId="20" xfId="0" applyNumberFormat="1" applyFont="1" applyFill="1" applyBorder="1" applyAlignment="1" applyProtection="1" quotePrefix="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15" fillId="33" borderId="19" xfId="0" applyNumberFormat="1" applyFont="1" applyFill="1" applyBorder="1" applyAlignment="1" applyProtection="1" quotePrefix="1">
      <alignment horizontal="center" vertical="center" wrapText="1"/>
      <protection locked="0"/>
    </xf>
    <xf numFmtId="49" fontId="62" fillId="33" borderId="0" xfId="0" applyNumberFormat="1" applyFont="1" applyFill="1" applyAlignment="1" applyProtection="1">
      <alignment horizontal="center" vertical="center" wrapText="1"/>
      <protection locked="0"/>
    </xf>
    <xf numFmtId="49" fontId="62" fillId="33" borderId="0" xfId="0" applyNumberFormat="1" applyFont="1" applyFill="1" applyAlignment="1" applyProtection="1" quotePrefix="1">
      <alignment horizontal="center" vertical="center" wrapText="1"/>
      <protection locked="0"/>
    </xf>
    <xf numFmtId="0" fontId="62" fillId="33" borderId="0" xfId="0" applyNumberFormat="1" applyFont="1" applyFill="1" applyAlignment="1" applyProtection="1">
      <alignment horizontal="center" vertical="center" wrapText="1"/>
      <protection locked="0"/>
    </xf>
    <xf numFmtId="0" fontId="62" fillId="33" borderId="1" xfId="0" applyNumberFormat="1" applyFont="1" applyFill="1" applyBorder="1" applyAlignment="1" applyProtection="1">
      <alignment horizontal="center" vertical="center" wrapText="1"/>
      <protection locked="0"/>
    </xf>
    <xf numFmtId="49" fontId="62" fillId="33" borderId="19" xfId="0" applyNumberFormat="1" applyFont="1" applyFill="1" applyBorder="1" applyAlignment="1" applyProtection="1" quotePrefix="1">
      <alignment horizontal="center" vertical="center" wrapText="1"/>
      <protection locked="0"/>
    </xf>
    <xf numFmtId="49" fontId="36" fillId="33" borderId="1" xfId="0" applyNumberFormat="1" applyFont="1" applyFill="1" applyBorder="1" applyAlignment="1">
      <alignment horizontal="right" vertical="center"/>
    </xf>
    <xf numFmtId="49" fontId="36" fillId="33" borderId="25" xfId="0" applyNumberFormat="1" applyFont="1" applyFill="1" applyBorder="1" applyAlignment="1">
      <alignment horizontal="right" vertical="center"/>
    </xf>
    <xf numFmtId="49" fontId="31" fillId="33" borderId="0" xfId="0" applyNumberFormat="1" applyFont="1" applyFill="1" applyBorder="1" applyAlignment="1">
      <alignment horizontal="right" vertical="center" wrapText="1"/>
    </xf>
    <xf numFmtId="49" fontId="31" fillId="33" borderId="17" xfId="0" applyNumberFormat="1" applyFont="1" applyFill="1" applyBorder="1" applyAlignment="1">
      <alignment horizontal="right" vertical="center" wrapText="1"/>
    </xf>
    <xf numFmtId="49" fontId="36" fillId="33" borderId="0" xfId="0" applyNumberFormat="1" applyFont="1" applyFill="1" applyAlignment="1">
      <alignment horizontal="right" vertical="center"/>
    </xf>
    <xf numFmtId="49" fontId="42" fillId="33" borderId="0" xfId="0" applyNumberFormat="1" applyFont="1" applyFill="1" applyAlignment="1">
      <alignment horizontal="right" vertical="center"/>
    </xf>
    <xf numFmtId="49" fontId="43" fillId="33" borderId="0" xfId="0" applyNumberFormat="1" applyFont="1" applyFill="1" applyAlignment="1">
      <alignment horizontal="right" vertical="center"/>
    </xf>
    <xf numFmtId="49" fontId="31" fillId="33" borderId="0" xfId="0" applyNumberFormat="1" applyFont="1" applyFill="1" applyAlignment="1">
      <alignment horizontal="right" vertical="center"/>
    </xf>
    <xf numFmtId="2" fontId="2" fillId="33" borderId="0" xfId="78" applyNumberFormat="1" applyFont="1" applyFill="1" applyAlignment="1">
      <alignment horizontal="center" vertical="center"/>
      <protection/>
    </xf>
    <xf numFmtId="0" fontId="8" fillId="33" borderId="15" xfId="76" applyFont="1" applyFill="1" applyBorder="1" applyAlignment="1">
      <alignment horizontal="center" vertical="center"/>
      <protection/>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8" fillId="33" borderId="1" xfId="0" applyFont="1" applyFill="1" applyBorder="1" applyAlignment="1">
      <alignment horizontal="left" vertical="center"/>
    </xf>
    <xf numFmtId="2" fontId="2" fillId="33" borderId="0" xfId="78" applyNumberFormat="1" applyFont="1" applyFill="1" applyBorder="1" applyAlignment="1">
      <alignment horizontal="center" vertical="center"/>
      <protection/>
    </xf>
    <xf numFmtId="191" fontId="16" fillId="33" borderId="1" xfId="0" applyNumberFormat="1" applyFont="1" applyFill="1" applyBorder="1" applyAlignment="1">
      <alignment horizontal="center" vertical="center"/>
    </xf>
    <xf numFmtId="191" fontId="16" fillId="33" borderId="0" xfId="0" applyNumberFormat="1" applyFont="1" applyFill="1" applyBorder="1" applyAlignment="1">
      <alignment horizontal="center" vertical="center"/>
    </xf>
    <xf numFmtId="191" fontId="16" fillId="33" borderId="17" xfId="0" applyNumberFormat="1" applyFont="1" applyFill="1" applyBorder="1" applyAlignment="1">
      <alignment horizontal="center" vertical="center"/>
    </xf>
    <xf numFmtId="0" fontId="0" fillId="33" borderId="0" xfId="78" applyFont="1" applyFill="1" applyBorder="1">
      <alignment/>
      <protection/>
    </xf>
    <xf numFmtId="0" fontId="0" fillId="33" borderId="0" xfId="78" applyFont="1" applyFill="1" applyBorder="1" applyAlignment="1">
      <alignment vertical="center"/>
      <protection/>
    </xf>
    <xf numFmtId="49" fontId="63" fillId="33" borderId="13" xfId="83" applyNumberFormat="1" applyFont="1" applyFill="1" applyBorder="1" applyAlignment="1">
      <alignment horizontal="center" vertical="center"/>
      <protection/>
    </xf>
    <xf numFmtId="49" fontId="5" fillId="33" borderId="0" xfId="0" applyNumberFormat="1" applyFont="1" applyFill="1" applyAlignment="1" applyProtection="1">
      <alignment horizontal="centerContinuous"/>
      <protection locked="0"/>
    </xf>
    <xf numFmtId="49" fontId="35" fillId="33" borderId="0" xfId="0" applyNumberFormat="1" applyFont="1" applyFill="1" applyAlignment="1">
      <alignment horizontal="right" vertical="center"/>
    </xf>
    <xf numFmtId="0" fontId="35" fillId="33" borderId="0" xfId="0" applyFont="1" applyFill="1" applyAlignment="1">
      <alignment horizontal="right" vertical="center"/>
    </xf>
    <xf numFmtId="0" fontId="0" fillId="33" borderId="0" xfId="81" applyFont="1" applyFill="1" applyAlignment="1">
      <alignment horizontal="centerContinuous"/>
      <protection/>
    </xf>
    <xf numFmtId="0" fontId="0" fillId="33" borderId="0" xfId="81" applyFont="1" applyFill="1">
      <alignment/>
      <protection/>
    </xf>
    <xf numFmtId="0" fontId="0" fillId="33" borderId="0" xfId="81" applyFont="1" applyFill="1" applyAlignment="1">
      <alignment vertical="center"/>
      <protection/>
    </xf>
    <xf numFmtId="3" fontId="8" fillId="33" borderId="27" xfId="0" applyNumberFormat="1" applyFont="1" applyFill="1" applyBorder="1" applyAlignment="1">
      <alignment horizontal="left" vertical="center" indent="12"/>
    </xf>
    <xf numFmtId="0" fontId="0" fillId="33" borderId="0" xfId="76" applyFont="1" applyFill="1" applyAlignment="1">
      <alignment horizontal="centerContinuous" vertical="center"/>
      <protection/>
    </xf>
    <xf numFmtId="0" fontId="0" fillId="33" borderId="0" xfId="76" applyFont="1" applyFill="1">
      <alignment/>
      <protection/>
    </xf>
    <xf numFmtId="49" fontId="8" fillId="33" borderId="1" xfId="76" applyNumberFormat="1" applyFont="1" applyFill="1" applyBorder="1" applyAlignment="1">
      <alignment horizontal="left" vertical="center" indent="9"/>
      <protection/>
    </xf>
    <xf numFmtId="49" fontId="8" fillId="33" borderId="1" xfId="76" applyNumberFormat="1" applyFont="1" applyFill="1" applyBorder="1" applyAlignment="1">
      <alignment horizontal="left" vertical="center" indent="8"/>
      <protection/>
    </xf>
    <xf numFmtId="0" fontId="0" fillId="33" borderId="0" xfId="76" applyFont="1" applyFill="1" applyAlignment="1">
      <alignment horizontal="centerContinuous"/>
      <protection/>
    </xf>
    <xf numFmtId="3" fontId="0" fillId="33" borderId="0" xfId="76" applyNumberFormat="1" applyFont="1" applyFill="1" applyAlignment="1">
      <alignment vertical="center"/>
      <protection/>
    </xf>
    <xf numFmtId="176" fontId="0" fillId="33" borderId="0" xfId="76" applyNumberFormat="1" applyFont="1" applyFill="1" applyAlignment="1">
      <alignment vertical="center"/>
      <protection/>
    </xf>
    <xf numFmtId="0" fontId="0" fillId="33" borderId="0" xfId="76" applyFont="1" applyFill="1" applyAlignment="1">
      <alignment vertical="center"/>
      <protection/>
    </xf>
    <xf numFmtId="180" fontId="4" fillId="33" borderId="0" xfId="80" applyNumberFormat="1" applyFont="1" applyFill="1" applyAlignment="1">
      <alignment horizontal="centerContinuous" vertical="center"/>
      <protection/>
    </xf>
    <xf numFmtId="180" fontId="4" fillId="33" borderId="0" xfId="80" applyNumberFormat="1" applyFont="1" applyFill="1" applyAlignment="1">
      <alignment vertical="center"/>
      <protection/>
    </xf>
    <xf numFmtId="0" fontId="4" fillId="33" borderId="0" xfId="80" applyFont="1" applyFill="1" applyAlignment="1">
      <alignment horizontal="centerContinuous" vertical="center"/>
      <protection/>
    </xf>
    <xf numFmtId="180" fontId="5" fillId="33" borderId="0" xfId="80" applyNumberFormat="1" applyFont="1" applyFill="1" applyAlignment="1">
      <alignment horizontal="center" vertical="center"/>
      <protection/>
    </xf>
    <xf numFmtId="180" fontId="6" fillId="33" borderId="0" xfId="80" applyNumberFormat="1" applyFont="1" applyFill="1" applyAlignment="1">
      <alignment horizontal="right" vertical="center"/>
      <protection/>
    </xf>
    <xf numFmtId="0" fontId="0" fillId="33" borderId="0" xfId="78" applyFont="1" applyFill="1">
      <alignment/>
      <protection/>
    </xf>
    <xf numFmtId="49" fontId="5" fillId="33" borderId="0" xfId="0" applyNumberFormat="1" applyFont="1" applyFill="1" applyAlignment="1">
      <alignment horizontal="left" vertical="center" indent="39"/>
    </xf>
    <xf numFmtId="0" fontId="8" fillId="33" borderId="0" xfId="78" applyFont="1" applyFill="1">
      <alignment/>
      <protection/>
    </xf>
    <xf numFmtId="49" fontId="5" fillId="33" borderId="0" xfId="0" applyNumberFormat="1" applyFont="1" applyFill="1" applyAlignment="1" applyProtection="1">
      <alignment horizontal="left" vertical="center" indent="44"/>
      <protection locked="0"/>
    </xf>
    <xf numFmtId="49" fontId="5" fillId="33" borderId="0" xfId="0" applyNumberFormat="1" applyFont="1" applyFill="1" applyAlignment="1" applyProtection="1">
      <alignment horizontal="left" vertical="center" indent="46"/>
      <protection locked="0"/>
    </xf>
    <xf numFmtId="49" fontId="5" fillId="33" borderId="0" xfId="0" applyNumberFormat="1" applyFont="1" applyFill="1" applyAlignment="1">
      <alignment horizontal="left" vertical="center" indent="43"/>
    </xf>
    <xf numFmtId="3" fontId="0" fillId="0" borderId="0" xfId="0" applyNumberFormat="1" applyAlignment="1">
      <alignment vertical="center"/>
    </xf>
    <xf numFmtId="176" fontId="0" fillId="33" borderId="0" xfId="81" applyNumberFormat="1" applyFont="1" applyFill="1" applyAlignment="1">
      <alignment vertical="center"/>
      <protection/>
    </xf>
    <xf numFmtId="198" fontId="0" fillId="33" borderId="0" xfId="81" applyNumberFormat="1" applyFont="1" applyFill="1" applyAlignment="1">
      <alignment vertical="center"/>
      <protection/>
    </xf>
    <xf numFmtId="0" fontId="12" fillId="33" borderId="17" xfId="83" applyFont="1" applyFill="1" applyBorder="1" applyAlignment="1">
      <alignment horizontal="center" vertical="center"/>
      <protection/>
    </xf>
    <xf numFmtId="195" fontId="16" fillId="33" borderId="1" xfId="76" applyNumberFormat="1" applyFont="1" applyFill="1" applyBorder="1" applyAlignment="1">
      <alignment vertical="center"/>
      <protection/>
    </xf>
    <xf numFmtId="176" fontId="16" fillId="33" borderId="1" xfId="76" applyNumberFormat="1" applyFont="1" applyFill="1" applyBorder="1" applyAlignment="1" applyProtection="1">
      <alignment vertical="center"/>
      <protection locked="0"/>
    </xf>
    <xf numFmtId="0" fontId="16" fillId="33" borderId="21" xfId="76" applyFont="1" applyFill="1" applyBorder="1" applyAlignment="1">
      <alignment vertical="center" wrapText="1"/>
      <protection/>
    </xf>
    <xf numFmtId="187" fontId="16" fillId="33" borderId="21" xfId="0" applyNumberFormat="1" applyFont="1" applyFill="1" applyBorder="1" applyAlignment="1">
      <alignment horizontal="right" vertical="center" wrapText="1"/>
    </xf>
    <xf numFmtId="187" fontId="16" fillId="33" borderId="20" xfId="0" applyNumberFormat="1" applyFont="1" applyFill="1" applyBorder="1" applyAlignment="1">
      <alignment horizontal="right" vertical="center" wrapText="1"/>
    </xf>
    <xf numFmtId="187" fontId="16" fillId="33" borderId="19" xfId="0" applyNumberFormat="1" applyFont="1" applyFill="1" applyBorder="1" applyAlignment="1">
      <alignment horizontal="right" vertical="center" wrapText="1"/>
    </xf>
    <xf numFmtId="189" fontId="12" fillId="33" borderId="0" xfId="81" applyNumberFormat="1" applyFont="1" applyFill="1" applyBorder="1" applyAlignment="1">
      <alignment horizontal="right" vertical="center"/>
      <protection/>
    </xf>
    <xf numFmtId="184" fontId="12" fillId="33" borderId="0" xfId="81" applyNumberFormat="1" applyFont="1" applyFill="1" applyBorder="1" applyAlignment="1">
      <alignment horizontal="right" vertical="center"/>
      <protection/>
    </xf>
    <xf numFmtId="184" fontId="12" fillId="33" borderId="0" xfId="81" applyNumberFormat="1" applyFont="1" applyFill="1" applyBorder="1" applyAlignment="1">
      <alignment horizontal="center" vertical="center"/>
      <protection/>
    </xf>
    <xf numFmtId="0" fontId="0" fillId="33" borderId="0" xfId="81" applyFont="1" applyFill="1" applyBorder="1" applyAlignment="1">
      <alignment vertical="center"/>
      <protection/>
    </xf>
    <xf numFmtId="176" fontId="0" fillId="33" borderId="0" xfId="81" applyNumberFormat="1" applyFont="1" applyFill="1" applyBorder="1" applyAlignment="1">
      <alignment vertical="center"/>
      <protection/>
    </xf>
    <xf numFmtId="3" fontId="0" fillId="0" borderId="0" xfId="0" applyNumberFormat="1" applyBorder="1" applyAlignment="1">
      <alignment vertical="center"/>
    </xf>
    <xf numFmtId="198" fontId="0" fillId="33" borderId="0" xfId="81" applyNumberFormat="1" applyFont="1" applyFill="1" applyBorder="1" applyAlignment="1">
      <alignment vertical="center"/>
      <protection/>
    </xf>
    <xf numFmtId="0" fontId="13" fillId="33" borderId="0" xfId="82" applyFont="1" applyFill="1" applyBorder="1" applyAlignment="1">
      <alignment vertical="center"/>
      <protection/>
    </xf>
    <xf numFmtId="0" fontId="53" fillId="33" borderId="0" xfId="0" applyFont="1" applyFill="1" applyBorder="1" applyAlignment="1">
      <alignment vertical="center"/>
    </xf>
    <xf numFmtId="0" fontId="12" fillId="33" borderId="0" xfId="82" applyFont="1" applyFill="1" applyBorder="1" applyAlignment="1">
      <alignment vertical="center"/>
      <protection/>
    </xf>
    <xf numFmtId="176" fontId="12" fillId="33" borderId="13" xfId="83" applyNumberFormat="1" applyFont="1" applyFill="1" applyBorder="1" applyAlignment="1" applyProtection="1">
      <alignment horizontal="right" vertical="center"/>
      <protection/>
    </xf>
    <xf numFmtId="176" fontId="55" fillId="33" borderId="16" xfId="83" applyNumberFormat="1" applyFont="1" applyFill="1" applyBorder="1" applyAlignment="1">
      <alignment horizontal="right" vertical="center"/>
      <protection/>
    </xf>
    <xf numFmtId="196" fontId="16" fillId="33" borderId="1" xfId="76" applyNumberFormat="1" applyFont="1" applyFill="1" applyBorder="1" applyAlignment="1">
      <alignment horizontal="right" vertical="center"/>
      <protection/>
    </xf>
    <xf numFmtId="196" fontId="16" fillId="33" borderId="21" xfId="76" applyNumberFormat="1" applyFont="1" applyFill="1" applyBorder="1" applyAlignment="1">
      <alignment horizontal="right" vertical="center"/>
      <protection/>
    </xf>
    <xf numFmtId="196" fontId="16" fillId="33" borderId="20" xfId="76" applyNumberFormat="1" applyFont="1" applyFill="1" applyBorder="1" applyAlignment="1">
      <alignment horizontal="right" vertical="center"/>
      <protection/>
    </xf>
    <xf numFmtId="0" fontId="16" fillId="33" borderId="0" xfId="76" applyNumberFormat="1" applyFont="1" applyFill="1" applyAlignment="1">
      <alignment horizontal="right" vertical="center"/>
      <protection/>
    </xf>
    <xf numFmtId="0" fontId="8" fillId="0" borderId="0" xfId="0" applyFont="1" applyFill="1" applyAlignment="1">
      <alignment vertical="center"/>
    </xf>
    <xf numFmtId="0" fontId="41" fillId="0" borderId="0" xfId="0" applyFont="1" applyFill="1" applyAlignment="1">
      <alignment vertical="center"/>
    </xf>
    <xf numFmtId="0" fontId="8" fillId="33" borderId="18" xfId="76" applyFont="1" applyFill="1" applyBorder="1" applyAlignment="1">
      <alignment horizontal="center" vertical="center"/>
      <protection/>
    </xf>
    <xf numFmtId="188" fontId="16" fillId="33" borderId="0" xfId="76" applyNumberFormat="1" applyFont="1" applyFill="1" applyAlignment="1">
      <alignment horizontal="right" vertical="center"/>
      <protection/>
    </xf>
    <xf numFmtId="188" fontId="16" fillId="33" borderId="17" xfId="76" applyNumberFormat="1" applyFont="1" applyFill="1" applyBorder="1" applyAlignment="1">
      <alignment horizontal="right" vertical="center"/>
      <protection/>
    </xf>
    <xf numFmtId="3" fontId="16" fillId="34" borderId="0" xfId="0" applyNumberFormat="1" applyFont="1" applyFill="1" applyBorder="1" applyAlignment="1">
      <alignment vertical="center"/>
    </xf>
    <xf numFmtId="176" fontId="16" fillId="34" borderId="0" xfId="0" applyNumberFormat="1" applyFont="1" applyFill="1" applyBorder="1" applyAlignment="1" applyProtection="1">
      <alignment vertical="center"/>
      <protection locked="0"/>
    </xf>
    <xf numFmtId="188" fontId="16" fillId="33" borderId="0" xfId="76" applyNumberFormat="1" applyFont="1" applyFill="1" applyAlignment="1">
      <alignment vertical="center"/>
      <protection/>
    </xf>
    <xf numFmtId="195" fontId="16" fillId="34" borderId="0" xfId="0" applyNumberFormat="1" applyFont="1" applyFill="1" applyBorder="1" applyAlignment="1">
      <alignment vertical="center"/>
    </xf>
    <xf numFmtId="3" fontId="16" fillId="34" borderId="0" xfId="0" applyNumberFormat="1" applyFont="1" applyFill="1" applyBorder="1" applyAlignment="1" applyProtection="1">
      <alignment vertical="center"/>
      <protection locked="0"/>
    </xf>
    <xf numFmtId="188" fontId="16" fillId="33" borderId="16" xfId="76" applyNumberFormat="1" applyFont="1" applyFill="1" applyBorder="1" applyAlignment="1">
      <alignment vertical="center"/>
      <protection/>
    </xf>
    <xf numFmtId="3" fontId="16" fillId="34" borderId="1" xfId="0" applyNumberFormat="1" applyFont="1" applyFill="1" applyBorder="1" applyAlignment="1" applyProtection="1">
      <alignment vertical="center"/>
      <protection locked="0"/>
    </xf>
    <xf numFmtId="176" fontId="16" fillId="34" borderId="1" xfId="0" applyNumberFormat="1" applyFont="1" applyFill="1" applyBorder="1" applyAlignment="1" applyProtection="1">
      <alignment vertical="center"/>
      <protection locked="0"/>
    </xf>
    <xf numFmtId="3" fontId="16" fillId="34" borderId="17" xfId="0" applyNumberFormat="1" applyFont="1" applyFill="1" applyBorder="1" applyAlignment="1">
      <alignment vertical="center"/>
    </xf>
    <xf numFmtId="176" fontId="16" fillId="34" borderId="17" xfId="0" applyNumberFormat="1" applyFont="1" applyFill="1" applyBorder="1" applyAlignment="1" applyProtection="1">
      <alignment vertical="center"/>
      <protection locked="0"/>
    </xf>
    <xf numFmtId="176" fontId="16" fillId="33" borderId="0" xfId="0" applyNumberFormat="1" applyFont="1" applyFill="1" applyBorder="1" applyAlignment="1" applyProtection="1">
      <alignment vertical="center"/>
      <protection locked="0"/>
    </xf>
    <xf numFmtId="3" fontId="16" fillId="33" borderId="0" xfId="0" applyNumberFormat="1" applyFont="1" applyFill="1" applyBorder="1" applyAlignment="1" applyProtection="1">
      <alignment vertical="center"/>
      <protection locked="0"/>
    </xf>
    <xf numFmtId="3" fontId="16" fillId="33" borderId="1" xfId="0" applyNumberFormat="1" applyFont="1" applyFill="1" applyBorder="1" applyAlignment="1" applyProtection="1">
      <alignment vertical="center"/>
      <protection locked="0"/>
    </xf>
    <xf numFmtId="176" fontId="16" fillId="33" borderId="1" xfId="0" applyNumberFormat="1" applyFont="1" applyFill="1" applyBorder="1" applyAlignment="1" applyProtection="1">
      <alignment vertical="center"/>
      <protection locked="0"/>
    </xf>
    <xf numFmtId="3" fontId="16" fillId="33" borderId="17" xfId="0" applyNumberFormat="1" applyFont="1" applyFill="1" applyBorder="1" applyAlignment="1">
      <alignment vertical="center"/>
    </xf>
    <xf numFmtId="176" fontId="16" fillId="33" borderId="17" xfId="0" applyNumberFormat="1" applyFont="1" applyFill="1" applyBorder="1" applyAlignment="1" applyProtection="1">
      <alignment vertical="center"/>
      <protection locked="0"/>
    </xf>
    <xf numFmtId="176" fontId="16" fillId="33" borderId="13" xfId="0" applyNumberFormat="1" applyFont="1" applyFill="1" applyBorder="1" applyAlignment="1" applyProtection="1">
      <alignment vertical="center"/>
      <protection locked="0"/>
    </xf>
    <xf numFmtId="176" fontId="16" fillId="33" borderId="16" xfId="0" applyNumberFormat="1" applyFont="1" applyFill="1" applyBorder="1" applyAlignment="1" applyProtection="1">
      <alignment vertical="center"/>
      <protection locked="0"/>
    </xf>
    <xf numFmtId="176" fontId="16" fillId="33" borderId="12" xfId="0" applyNumberFormat="1" applyFont="1" applyFill="1" applyBorder="1" applyAlignment="1" applyProtection="1">
      <alignment vertical="center"/>
      <protection locked="0"/>
    </xf>
    <xf numFmtId="188" fontId="16" fillId="33" borderId="13" xfId="76" applyNumberFormat="1" applyFont="1" applyFill="1" applyBorder="1" applyAlignment="1">
      <alignment vertical="center"/>
      <protection/>
    </xf>
    <xf numFmtId="188" fontId="16" fillId="33" borderId="12" xfId="76" applyNumberFormat="1" applyFont="1" applyFill="1" applyBorder="1" applyAlignment="1">
      <alignment vertical="center"/>
      <protection/>
    </xf>
    <xf numFmtId="3" fontId="16" fillId="33" borderId="0" xfId="0" applyNumberFormat="1" applyFont="1" applyFill="1" applyBorder="1" applyAlignment="1">
      <alignment vertical="center" wrapText="1"/>
    </xf>
    <xf numFmtId="195" fontId="16" fillId="33" borderId="0" xfId="0" applyNumberFormat="1" applyFont="1" applyFill="1" applyBorder="1" applyAlignment="1">
      <alignment vertical="center" wrapText="1"/>
    </xf>
    <xf numFmtId="176" fontId="16" fillId="33" borderId="0" xfId="0" applyNumberFormat="1" applyFont="1" applyFill="1" applyBorder="1" applyAlignment="1">
      <alignment vertical="center" wrapText="1"/>
    </xf>
    <xf numFmtId="49" fontId="16" fillId="33" borderId="0" xfId="0" applyNumberFormat="1" applyFont="1" applyFill="1" applyBorder="1" applyAlignment="1">
      <alignment vertical="center" wrapText="1"/>
    </xf>
    <xf numFmtId="195" fontId="16" fillId="33" borderId="17" xfId="0" applyNumberFormat="1" applyFont="1" applyFill="1" applyBorder="1" applyAlignment="1">
      <alignment vertical="center" wrapText="1"/>
    </xf>
    <xf numFmtId="176" fontId="16" fillId="33" borderId="17" xfId="0" applyNumberFormat="1" applyFont="1" applyFill="1" applyBorder="1" applyAlignment="1">
      <alignment vertical="center" wrapText="1"/>
    </xf>
    <xf numFmtId="3" fontId="16" fillId="33" borderId="1" xfId="0" applyNumberFormat="1" applyFont="1" applyFill="1" applyBorder="1" applyAlignment="1">
      <alignment vertical="center" wrapText="1"/>
    </xf>
    <xf numFmtId="3" fontId="16" fillId="33" borderId="17" xfId="0" applyNumberFormat="1" applyFont="1" applyFill="1" applyBorder="1" applyAlignment="1">
      <alignment vertical="center" wrapText="1"/>
    </xf>
    <xf numFmtId="188" fontId="16" fillId="33" borderId="1" xfId="76" applyNumberFormat="1" applyFont="1" applyFill="1" applyBorder="1" applyAlignment="1">
      <alignment horizontal="right" vertical="center"/>
      <protection/>
    </xf>
    <xf numFmtId="188" fontId="16" fillId="33" borderId="0" xfId="76" applyNumberFormat="1" applyFont="1" applyFill="1" applyBorder="1" applyAlignment="1">
      <alignment horizontal="right" vertical="center"/>
      <protection/>
    </xf>
    <xf numFmtId="188" fontId="16" fillId="33" borderId="17" xfId="76" applyNumberFormat="1" applyFont="1" applyFill="1" applyBorder="1" applyAlignment="1">
      <alignment vertical="center"/>
      <protection/>
    </xf>
    <xf numFmtId="0" fontId="31" fillId="33" borderId="0"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protection locked="0"/>
    </xf>
    <xf numFmtId="49" fontId="31" fillId="33" borderId="20" xfId="0" applyNumberFormat="1" applyFont="1" applyFill="1" applyBorder="1" applyAlignment="1" applyProtection="1" quotePrefix="1">
      <alignment horizontal="center" vertical="center" wrapText="1"/>
      <protection locked="0"/>
    </xf>
    <xf numFmtId="0" fontId="31" fillId="33" borderId="19"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vertical="center" wrapText="1"/>
      <protection locked="0"/>
    </xf>
    <xf numFmtId="176" fontId="16" fillId="33" borderId="13" xfId="0" applyNumberFormat="1" applyFont="1" applyFill="1" applyBorder="1" applyAlignment="1">
      <alignment vertical="center" wrapText="1"/>
    </xf>
    <xf numFmtId="176" fontId="16" fillId="33" borderId="16" xfId="0" applyNumberFormat="1" applyFont="1" applyFill="1" applyBorder="1" applyAlignment="1">
      <alignment vertical="center" wrapText="1"/>
    </xf>
    <xf numFmtId="49" fontId="31" fillId="33" borderId="21" xfId="0" applyNumberFormat="1" applyFont="1" applyFill="1" applyBorder="1" applyAlignment="1" applyProtection="1" quotePrefix="1">
      <alignment horizontal="center" vertical="center" wrapText="1"/>
      <protection locked="0"/>
    </xf>
    <xf numFmtId="0" fontId="11" fillId="33" borderId="12" xfId="0" applyFont="1" applyFill="1" applyBorder="1" applyAlignment="1" applyProtection="1">
      <alignment vertical="center" wrapText="1"/>
      <protection locked="0"/>
    </xf>
    <xf numFmtId="176" fontId="16" fillId="33" borderId="0" xfId="0" applyNumberFormat="1" applyFont="1" applyFill="1" applyAlignment="1" applyProtection="1">
      <alignment vertical="center"/>
      <protection locked="0"/>
    </xf>
    <xf numFmtId="49" fontId="62" fillId="33" borderId="20" xfId="0" applyNumberFormat="1" applyFont="1" applyFill="1" applyBorder="1" applyAlignment="1" applyProtection="1" quotePrefix="1">
      <alignment horizontal="center" vertical="center" wrapText="1"/>
      <protection locked="0"/>
    </xf>
    <xf numFmtId="49" fontId="62" fillId="33" borderId="21" xfId="0" applyNumberFormat="1" applyFont="1" applyFill="1" applyBorder="1" applyAlignment="1" applyProtection="1" quotePrefix="1">
      <alignment horizontal="center" vertical="center" wrapText="1"/>
      <protection locked="0"/>
    </xf>
    <xf numFmtId="41" fontId="16" fillId="33" borderId="0" xfId="76" applyNumberFormat="1" applyFont="1" applyFill="1" applyAlignment="1">
      <alignment horizontal="right" vertical="center"/>
      <protection/>
    </xf>
    <xf numFmtId="0" fontId="8" fillId="33" borderId="1" xfId="0" applyFont="1" applyFill="1" applyBorder="1" applyAlignment="1">
      <alignment horizontal="left" vertical="center"/>
    </xf>
    <xf numFmtId="3" fontId="16" fillId="33" borderId="21" xfId="0" applyNumberFormat="1" applyFont="1" applyFill="1" applyBorder="1" applyAlignment="1">
      <alignment vertical="center"/>
    </xf>
    <xf numFmtId="3" fontId="16" fillId="33" borderId="20" xfId="0" applyNumberFormat="1" applyFont="1" applyFill="1" applyBorder="1" applyAlignment="1">
      <alignment vertical="center" wrapText="1"/>
    </xf>
    <xf numFmtId="3" fontId="16" fillId="33" borderId="19" xfId="0" applyNumberFormat="1" applyFont="1" applyFill="1" applyBorder="1" applyAlignment="1">
      <alignment vertical="center" wrapText="1"/>
    </xf>
    <xf numFmtId="188" fontId="16" fillId="33" borderId="0" xfId="0" applyNumberFormat="1" applyFont="1" applyFill="1" applyAlignment="1">
      <alignment horizontal="right" vertical="center" wrapText="1"/>
    </xf>
    <xf numFmtId="188" fontId="16" fillId="33" borderId="0" xfId="0" applyNumberFormat="1" applyFont="1" applyFill="1" applyBorder="1" applyAlignment="1">
      <alignment horizontal="right" vertical="center" wrapText="1"/>
    </xf>
    <xf numFmtId="188" fontId="16" fillId="33" borderId="17" xfId="0" applyNumberFormat="1" applyFont="1" applyFill="1" applyBorder="1" applyAlignment="1">
      <alignment horizontal="right" vertical="center" wrapText="1"/>
    </xf>
    <xf numFmtId="184" fontId="16" fillId="33" borderId="19" xfId="85" applyNumberFormat="1" applyFont="1" applyFill="1" applyBorder="1" applyAlignment="1">
      <alignment horizontal="left" vertical="center"/>
      <protection/>
    </xf>
    <xf numFmtId="178" fontId="51" fillId="33" borderId="19" xfId="85" applyNumberFormat="1" applyFont="1" applyFill="1" applyBorder="1" applyAlignment="1">
      <alignment horizontal="right" vertical="center"/>
      <protection/>
    </xf>
    <xf numFmtId="0" fontId="11" fillId="33" borderId="16" xfId="0" applyFont="1" applyFill="1" applyBorder="1" applyAlignment="1">
      <alignment vertical="center" wrapText="1"/>
    </xf>
    <xf numFmtId="3" fontId="13" fillId="33" borderId="0" xfId="0" applyNumberFormat="1" applyFont="1" applyFill="1" applyBorder="1" applyAlignment="1">
      <alignment vertical="center" wrapText="1"/>
    </xf>
    <xf numFmtId="0" fontId="11" fillId="33" borderId="13" xfId="0" applyFont="1" applyFill="1" applyBorder="1" applyAlignment="1">
      <alignment vertical="center" wrapText="1"/>
    </xf>
    <xf numFmtId="0" fontId="20" fillId="33" borderId="0" xfId="76" applyFont="1" applyFill="1" applyAlignment="1">
      <alignment horizontal="center" vertical="center"/>
      <protection/>
    </xf>
    <xf numFmtId="0" fontId="2" fillId="33" borderId="0" xfId="76" applyFont="1" applyFill="1" applyAlignment="1">
      <alignment horizontal="center"/>
      <protection/>
    </xf>
    <xf numFmtId="0" fontId="0" fillId="33" borderId="0" xfId="76" applyFont="1" applyFill="1" applyAlignment="1">
      <alignment horizontal="center" vertical="center"/>
      <protection/>
    </xf>
    <xf numFmtId="0" fontId="8" fillId="33" borderId="1" xfId="76" applyFont="1" applyFill="1" applyBorder="1" applyAlignment="1">
      <alignment horizontal="center"/>
      <protection/>
    </xf>
    <xf numFmtId="0" fontId="8" fillId="33" borderId="1" xfId="76" applyFont="1" applyFill="1" applyBorder="1" applyAlignment="1" quotePrefix="1">
      <alignment horizontal="center" vertical="center"/>
      <protection/>
    </xf>
    <xf numFmtId="0" fontId="8" fillId="33" borderId="12" xfId="76" applyFont="1" applyFill="1" applyBorder="1" applyAlignment="1">
      <alignment horizontal="center"/>
      <protection/>
    </xf>
    <xf numFmtId="41" fontId="16" fillId="33" borderId="19" xfId="0" applyNumberFormat="1" applyFont="1" applyFill="1" applyBorder="1" applyAlignment="1">
      <alignment horizontal="right" vertical="center"/>
    </xf>
    <xf numFmtId="41" fontId="16" fillId="33" borderId="20" xfId="0" applyNumberFormat="1" applyFont="1" applyFill="1" applyBorder="1" applyAlignment="1">
      <alignment horizontal="right" vertical="center"/>
    </xf>
    <xf numFmtId="41" fontId="16" fillId="33" borderId="21" xfId="0" applyNumberFormat="1" applyFont="1" applyFill="1" applyBorder="1" applyAlignment="1">
      <alignment horizontal="right" vertical="center"/>
    </xf>
    <xf numFmtId="49" fontId="9" fillId="33" borderId="27" xfId="78" applyNumberFormat="1" applyFont="1" applyFill="1" applyBorder="1" applyAlignment="1">
      <alignment horizontal="centerContinuous" vertical="center"/>
      <protection/>
    </xf>
    <xf numFmtId="0" fontId="22" fillId="33" borderId="0" xfId="81" applyFont="1" applyFill="1" applyAlignment="1">
      <alignment vertical="center"/>
      <protection/>
    </xf>
    <xf numFmtId="0" fontId="5" fillId="33" borderId="17" xfId="78" applyFont="1" applyFill="1" applyBorder="1" applyAlignment="1">
      <alignment horizontal="center" vertical="center"/>
      <protection/>
    </xf>
    <xf numFmtId="0" fontId="9" fillId="33" borderId="1" xfId="78" applyFont="1" applyFill="1" applyBorder="1" applyAlignment="1">
      <alignment horizontal="centerContinuous" vertical="center"/>
      <protection/>
    </xf>
    <xf numFmtId="0" fontId="9" fillId="33" borderId="14" xfId="78" applyFont="1" applyFill="1" applyBorder="1" applyAlignment="1">
      <alignment horizontal="center" vertical="center"/>
      <protection/>
    </xf>
    <xf numFmtId="0" fontId="9" fillId="33" borderId="21" xfId="78" applyFont="1" applyFill="1" applyBorder="1" applyAlignment="1">
      <alignment horizontal="centerContinuous" vertical="center"/>
      <protection/>
    </xf>
    <xf numFmtId="0" fontId="13" fillId="33" borderId="18" xfId="78" applyFont="1" applyFill="1" applyBorder="1" applyAlignment="1">
      <alignment horizontal="center" vertical="center"/>
      <protection/>
    </xf>
    <xf numFmtId="0" fontId="13" fillId="33" borderId="19" xfId="78" applyFont="1" applyFill="1" applyBorder="1" applyAlignment="1" quotePrefix="1">
      <alignment horizontal="center" vertical="center"/>
      <protection/>
    </xf>
    <xf numFmtId="191" fontId="16" fillId="33" borderId="1" xfId="0" applyNumberFormat="1" applyFont="1" applyFill="1" applyBorder="1" applyAlignment="1">
      <alignment horizontal="right" vertical="center"/>
    </xf>
    <xf numFmtId="191" fontId="16" fillId="33" borderId="0" xfId="0" applyNumberFormat="1" applyFont="1" applyFill="1" applyBorder="1" applyAlignment="1">
      <alignment horizontal="right" vertical="center"/>
    </xf>
    <xf numFmtId="191" fontId="16" fillId="33" borderId="17" xfId="0" applyNumberFormat="1" applyFont="1" applyFill="1" applyBorder="1" applyAlignment="1">
      <alignment horizontal="right" vertical="center"/>
    </xf>
    <xf numFmtId="2" fontId="2" fillId="33" borderId="0" xfId="78" applyNumberFormat="1" applyFont="1" applyFill="1" applyAlignment="1">
      <alignment horizontal="center" vertical="center"/>
      <protection/>
    </xf>
    <xf numFmtId="0" fontId="5" fillId="33" borderId="0" xfId="78" applyFont="1" applyFill="1" applyBorder="1" applyAlignment="1">
      <alignment horizontal="center" vertical="center"/>
      <protection/>
    </xf>
    <xf numFmtId="0" fontId="0" fillId="33" borderId="0" xfId="81" applyFont="1" applyFill="1" applyAlignment="1">
      <alignment vertical="center"/>
      <protection/>
    </xf>
    <xf numFmtId="0" fontId="0" fillId="33" borderId="0" xfId="78" applyFont="1" applyFill="1">
      <alignment/>
      <protection/>
    </xf>
    <xf numFmtId="0" fontId="6" fillId="33" borderId="0" xfId="76" applyFont="1" applyFill="1" applyAlignment="1">
      <alignment horizontal="center" vertical="center"/>
      <protection/>
    </xf>
    <xf numFmtId="0" fontId="23" fillId="33" borderId="0" xfId="76" applyFont="1" applyFill="1" applyAlignment="1">
      <alignment horizontal="center" vertical="center"/>
      <protection/>
    </xf>
    <xf numFmtId="0" fontId="4" fillId="33" borderId="0" xfId="76" applyFont="1" applyFill="1" applyAlignment="1">
      <alignment horizontal="center" vertical="center"/>
      <protection/>
    </xf>
    <xf numFmtId="0" fontId="4" fillId="33" borderId="0" xfId="76" applyFont="1" applyFill="1" applyAlignment="1">
      <alignment horizontal="center"/>
      <protection/>
    </xf>
    <xf numFmtId="49" fontId="5" fillId="33" borderId="27" xfId="81" applyNumberFormat="1" applyFont="1" applyFill="1" applyBorder="1" applyAlignment="1">
      <alignment horizontal="centerContinuous" vertical="center"/>
      <protection/>
    </xf>
    <xf numFmtId="0" fontId="23" fillId="33" borderId="0" xfId="76" applyFont="1" applyFill="1" applyAlignment="1">
      <alignment horizontal="centerContinuous" vertical="center"/>
      <protection/>
    </xf>
    <xf numFmtId="0" fontId="7" fillId="33" borderId="0" xfId="76" applyFont="1" applyFill="1">
      <alignment/>
      <protection/>
    </xf>
    <xf numFmtId="0" fontId="8" fillId="33" borderId="14" xfId="76" applyFont="1" applyFill="1" applyBorder="1" applyAlignment="1">
      <alignment vertical="center"/>
      <protection/>
    </xf>
    <xf numFmtId="0" fontId="8" fillId="33" borderId="12" xfId="76" applyFont="1" applyFill="1" applyBorder="1" applyAlignment="1">
      <alignment horizontal="center" vertical="center"/>
      <protection/>
    </xf>
    <xf numFmtId="0" fontId="8" fillId="33" borderId="0" xfId="76" applyFont="1" applyFill="1" applyBorder="1" applyAlignment="1">
      <alignment vertical="center"/>
      <protection/>
    </xf>
    <xf numFmtId="0" fontId="8" fillId="33" borderId="18" xfId="76" applyFont="1" applyFill="1" applyBorder="1" applyAlignment="1">
      <alignment vertical="center"/>
      <protection/>
    </xf>
    <xf numFmtId="0" fontId="8" fillId="33" borderId="16" xfId="76" applyFont="1" applyFill="1" applyBorder="1" applyAlignment="1">
      <alignment horizontal="center" vertical="center"/>
      <protection/>
    </xf>
    <xf numFmtId="0" fontId="16" fillId="33" borderId="0" xfId="76" applyFont="1" applyFill="1" applyBorder="1">
      <alignment/>
      <protection/>
    </xf>
    <xf numFmtId="3" fontId="16" fillId="33" borderId="0" xfId="76" applyNumberFormat="1" applyFont="1" applyFill="1" applyAlignment="1">
      <alignment vertical="center"/>
      <protection/>
    </xf>
    <xf numFmtId="176" fontId="16" fillId="33" borderId="0" xfId="76" applyNumberFormat="1" applyFont="1" applyFill="1" applyBorder="1" applyAlignment="1">
      <alignment vertical="center"/>
      <protection/>
    </xf>
    <xf numFmtId="3" fontId="16" fillId="33" borderId="0" xfId="76" applyNumberFormat="1" applyFont="1" applyFill="1" applyBorder="1" applyAlignment="1">
      <alignment vertical="center"/>
      <protection/>
    </xf>
    <xf numFmtId="3" fontId="16" fillId="33" borderId="17" xfId="76" applyNumberFormat="1" applyFont="1" applyFill="1" applyBorder="1" applyAlignment="1">
      <alignment vertical="center"/>
      <protection/>
    </xf>
    <xf numFmtId="0" fontId="16" fillId="33" borderId="20" xfId="76" applyFont="1" applyFill="1" applyBorder="1" applyAlignment="1">
      <alignment vertical="center"/>
      <protection/>
    </xf>
    <xf numFmtId="0" fontId="16" fillId="33" borderId="19" xfId="76" applyFont="1" applyFill="1" applyBorder="1" applyAlignment="1">
      <alignment vertical="center"/>
      <protection/>
    </xf>
    <xf numFmtId="0" fontId="8" fillId="33" borderId="0" xfId="76" applyFont="1" applyFill="1" applyAlignment="1">
      <alignment/>
      <protection/>
    </xf>
    <xf numFmtId="0" fontId="23" fillId="33" borderId="0" xfId="76" applyFont="1" applyFill="1">
      <alignment/>
      <protection/>
    </xf>
    <xf numFmtId="176" fontId="16" fillId="33" borderId="1" xfId="76" applyNumberFormat="1" applyFont="1" applyFill="1" applyBorder="1" applyAlignment="1">
      <alignment vertical="center"/>
      <protection/>
    </xf>
    <xf numFmtId="0" fontId="6" fillId="33" borderId="0" xfId="76" applyFont="1" applyFill="1">
      <alignment/>
      <protection/>
    </xf>
    <xf numFmtId="0" fontId="16" fillId="33" borderId="21" xfId="76" applyFont="1" applyFill="1" applyBorder="1" applyAlignment="1">
      <alignment vertical="center"/>
      <protection/>
    </xf>
    <xf numFmtId="176" fontId="16" fillId="33" borderId="0" xfId="76" applyNumberFormat="1" applyFont="1" applyFill="1" applyBorder="1" applyAlignment="1" applyProtection="1">
      <alignment vertical="center"/>
      <protection locked="0"/>
    </xf>
    <xf numFmtId="176" fontId="16" fillId="33" borderId="17" xfId="76" applyNumberFormat="1" applyFont="1" applyFill="1" applyBorder="1" applyAlignment="1" applyProtection="1">
      <alignment vertical="center"/>
      <protection locked="0"/>
    </xf>
    <xf numFmtId="0" fontId="22" fillId="33" borderId="0" xfId="81" applyFont="1" applyFill="1" applyAlignment="1">
      <alignment vertical="center"/>
      <protection/>
    </xf>
    <xf numFmtId="0" fontId="35" fillId="33" borderId="0" xfId="81" applyFont="1" applyFill="1" applyAlignment="1">
      <alignment horizontal="centerContinuous" vertical="center"/>
      <protection/>
    </xf>
    <xf numFmtId="0" fontId="32" fillId="33" borderId="0" xfId="81" applyFont="1" applyFill="1" applyAlignment="1">
      <alignment vertical="center"/>
      <protection/>
    </xf>
    <xf numFmtId="0" fontId="5" fillId="33" borderId="1" xfId="81" applyFont="1" applyFill="1" applyBorder="1" applyAlignment="1">
      <alignment horizontal="centerContinuous" vertical="center"/>
      <protection/>
    </xf>
    <xf numFmtId="0" fontId="13" fillId="33" borderId="17" xfId="81" applyFont="1" applyFill="1" applyBorder="1" applyAlignment="1" quotePrefix="1">
      <alignment horizontal="center" vertical="center"/>
      <protection/>
    </xf>
    <xf numFmtId="189" fontId="12" fillId="33" borderId="0" xfId="81" applyNumberFormat="1" applyFont="1" applyFill="1" applyAlignment="1">
      <alignment horizontal="right" vertical="center"/>
      <protection/>
    </xf>
    <xf numFmtId="184" fontId="12" fillId="33" borderId="0" xfId="81" applyNumberFormat="1" applyFont="1" applyFill="1" applyAlignment="1">
      <alignment horizontal="right" vertical="center"/>
      <protection/>
    </xf>
    <xf numFmtId="0" fontId="35" fillId="33" borderId="0" xfId="76" applyFont="1" applyFill="1" applyAlignment="1">
      <alignment/>
      <protection/>
    </xf>
    <xf numFmtId="0" fontId="6" fillId="33" borderId="0" xfId="76" applyFont="1" applyFill="1" applyAlignment="1">
      <alignment/>
      <protection/>
    </xf>
    <xf numFmtId="0" fontId="6" fillId="33" borderId="0" xfId="76" applyFont="1" applyFill="1" applyAlignment="1">
      <alignment horizontal="right" vertical="center"/>
      <protection/>
    </xf>
    <xf numFmtId="0" fontId="6" fillId="33" borderId="0" xfId="76" applyFont="1" applyFill="1" applyBorder="1" applyAlignment="1">
      <alignment/>
      <protection/>
    </xf>
    <xf numFmtId="14" fontId="8" fillId="33" borderId="26"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wrapText="1"/>
    </xf>
    <xf numFmtId="196" fontId="16" fillId="33" borderId="0" xfId="76" applyNumberFormat="1" applyFont="1" applyFill="1" applyBorder="1" applyAlignment="1">
      <alignment horizontal="right" vertical="center"/>
      <protection/>
    </xf>
    <xf numFmtId="196" fontId="16" fillId="33" borderId="0" xfId="76" applyNumberFormat="1" applyFont="1" applyFill="1" applyAlignment="1">
      <alignment horizontal="right" vertical="center"/>
      <protection/>
    </xf>
    <xf numFmtId="196" fontId="16" fillId="33" borderId="19" xfId="76" applyNumberFormat="1" applyFont="1" applyFill="1" applyBorder="1" applyAlignment="1">
      <alignment horizontal="right" vertical="center"/>
      <protection/>
    </xf>
    <xf numFmtId="196" fontId="16" fillId="33" borderId="17" xfId="76" applyNumberFormat="1" applyFont="1" applyFill="1" applyBorder="1" applyAlignment="1">
      <alignment horizontal="right" vertical="center"/>
      <protection/>
    </xf>
    <xf numFmtId="197" fontId="16" fillId="33" borderId="13" xfId="76" applyNumberFormat="1" applyFont="1" applyFill="1" applyBorder="1" applyAlignment="1">
      <alignment vertical="center"/>
      <protection/>
    </xf>
    <xf numFmtId="197" fontId="16" fillId="33" borderId="0" xfId="76" applyNumberFormat="1" applyFont="1" applyFill="1" applyAlignment="1">
      <alignment vertical="center"/>
      <protection/>
    </xf>
    <xf numFmtId="197" fontId="16" fillId="33" borderId="0" xfId="76" applyNumberFormat="1" applyFont="1" applyFill="1" applyBorder="1" applyAlignment="1">
      <alignment vertical="center"/>
      <protection/>
    </xf>
    <xf numFmtId="197" fontId="16" fillId="33" borderId="17" xfId="76" applyNumberFormat="1" applyFont="1" applyFill="1" applyBorder="1" applyAlignment="1">
      <alignment vertical="center"/>
      <protection/>
    </xf>
    <xf numFmtId="197" fontId="16" fillId="33" borderId="16" xfId="76" applyNumberFormat="1" applyFont="1" applyFill="1" applyBorder="1" applyAlignment="1">
      <alignment vertical="center"/>
      <protection/>
    </xf>
    <xf numFmtId="0" fontId="5" fillId="33" borderId="0" xfId="76" applyFont="1" applyFill="1" applyAlignment="1">
      <alignment horizontal="left" indent="36"/>
      <protection/>
    </xf>
    <xf numFmtId="0" fontId="12" fillId="33" borderId="0" xfId="76" applyFont="1" applyFill="1" applyBorder="1">
      <alignment/>
      <protection/>
    </xf>
    <xf numFmtId="0" fontId="11" fillId="33" borderId="0" xfId="0" applyFont="1" applyFill="1" applyBorder="1" applyAlignment="1">
      <alignment vertical="center" wrapText="1"/>
    </xf>
    <xf numFmtId="0" fontId="11" fillId="33" borderId="17" xfId="0" applyFont="1" applyFill="1" applyBorder="1" applyAlignment="1">
      <alignment vertical="center" wrapText="1"/>
    </xf>
    <xf numFmtId="0" fontId="11" fillId="33" borderId="0" xfId="0" applyFont="1" applyFill="1" applyBorder="1" applyAlignment="1" applyProtection="1">
      <alignment vertical="center" wrapText="1"/>
      <protection locked="0"/>
    </xf>
    <xf numFmtId="0" fontId="8" fillId="33" borderId="15" xfId="76" applyFont="1" applyFill="1" applyBorder="1" applyAlignment="1">
      <alignment horizontal="center" vertical="center"/>
      <protection/>
    </xf>
    <xf numFmtId="0" fontId="0" fillId="33" borderId="0" xfId="76" applyFont="1" applyFill="1">
      <alignment/>
      <protection/>
    </xf>
    <xf numFmtId="0" fontId="0" fillId="33" borderId="0" xfId="76" applyFont="1" applyFill="1" applyAlignment="1">
      <alignment vertical="center"/>
      <protection/>
    </xf>
    <xf numFmtId="0" fontId="11" fillId="33" borderId="1" xfId="0" applyNumberFormat="1" applyFont="1" applyFill="1" applyBorder="1" applyAlignment="1" applyProtection="1">
      <alignment vertical="center" wrapText="1"/>
      <protection locked="0"/>
    </xf>
    <xf numFmtId="0" fontId="31" fillId="33" borderId="21" xfId="0" applyNumberFormat="1" applyFont="1" applyFill="1" applyBorder="1" applyAlignment="1" applyProtection="1">
      <alignment horizontal="center" vertical="center" wrapText="1"/>
      <protection locked="0"/>
    </xf>
    <xf numFmtId="3" fontId="13" fillId="33" borderId="21" xfId="0" applyNumberFormat="1" applyFont="1" applyFill="1" applyBorder="1" applyAlignment="1">
      <alignment vertical="center"/>
    </xf>
    <xf numFmtId="176" fontId="16" fillId="33" borderId="1" xfId="0" applyNumberFormat="1" applyFont="1" applyFill="1" applyBorder="1" applyAlignment="1">
      <alignment vertical="center" wrapText="1"/>
    </xf>
    <xf numFmtId="49" fontId="62" fillId="33" borderId="17" xfId="0" applyNumberFormat="1" applyFont="1" applyFill="1" applyBorder="1" applyAlignment="1" applyProtection="1" quotePrefix="1">
      <alignment horizontal="center" vertical="center" wrapText="1"/>
      <protection locked="0"/>
    </xf>
    <xf numFmtId="177" fontId="15" fillId="33" borderId="0" xfId="0" applyNumberFormat="1" applyFont="1" applyFill="1" applyBorder="1" applyAlignment="1" applyProtection="1" quotePrefix="1">
      <alignment horizontal="center" vertical="center" wrapText="1"/>
      <protection locked="0"/>
    </xf>
    <xf numFmtId="0" fontId="15" fillId="33" borderId="0" xfId="0" applyNumberFormat="1" applyFont="1" applyFill="1" applyBorder="1" applyAlignment="1" applyProtection="1" quotePrefix="1">
      <alignment horizontal="center" vertical="center" wrapText="1"/>
      <protection locked="0"/>
    </xf>
    <xf numFmtId="0" fontId="15" fillId="33" borderId="0" xfId="0" applyFont="1" applyFill="1" applyBorder="1" applyAlignment="1" applyProtection="1">
      <alignment horizontal="center" vertical="center" wrapText="1"/>
      <protection locked="0"/>
    </xf>
    <xf numFmtId="177" fontId="15" fillId="33" borderId="1" xfId="0" applyNumberFormat="1" applyFont="1" applyFill="1" applyBorder="1" applyAlignment="1" applyProtection="1" quotePrefix="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7" xfId="0" applyNumberFormat="1" applyFont="1" applyFill="1" applyBorder="1" applyAlignment="1" applyProtection="1" quotePrefix="1">
      <alignment horizontal="center" vertical="center" wrapText="1"/>
      <protection locked="0"/>
    </xf>
    <xf numFmtId="0" fontId="15" fillId="33" borderId="1" xfId="0" applyNumberFormat="1" applyFont="1" applyFill="1" applyBorder="1" applyAlignment="1" applyProtection="1" quotePrefix="1">
      <alignment horizontal="center" vertical="center" wrapText="1"/>
      <protection locked="0"/>
    </xf>
    <xf numFmtId="0" fontId="8" fillId="33" borderId="18" xfId="76" applyFont="1" applyFill="1" applyBorder="1" applyAlignment="1">
      <alignment horizontal="center" vertical="center"/>
      <protection/>
    </xf>
    <xf numFmtId="0" fontId="12" fillId="33" borderId="17" xfId="83" applyFont="1" applyFill="1" applyBorder="1" applyAlignment="1">
      <alignment horizontal="center" vertical="center"/>
      <protection/>
    </xf>
    <xf numFmtId="0" fontId="101" fillId="33" borderId="0" xfId="0" applyFont="1" applyFill="1" applyAlignment="1" applyProtection="1">
      <alignment/>
      <protection locked="0"/>
    </xf>
    <xf numFmtId="0" fontId="8" fillId="33" borderId="0" xfId="76" applyFont="1" applyFill="1" applyAlignment="1">
      <alignment horizontal="left"/>
      <protection/>
    </xf>
    <xf numFmtId="3" fontId="5" fillId="33" borderId="0" xfId="0" applyNumberFormat="1" applyFont="1" applyFill="1" applyAlignment="1">
      <alignment horizontal="centerContinuous" vertical="center"/>
    </xf>
    <xf numFmtId="49" fontId="5" fillId="33" borderId="0" xfId="79" applyNumberFormat="1" applyFont="1" applyFill="1" applyAlignment="1" applyProtection="1">
      <alignment vertical="top"/>
      <protection locked="0"/>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8" fillId="33" borderId="2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14" fontId="8" fillId="33" borderId="27" xfId="0" applyNumberFormat="1" applyFont="1" applyFill="1" applyBorder="1" applyAlignment="1">
      <alignment horizontal="center" vertical="center"/>
    </xf>
    <xf numFmtId="0" fontId="27" fillId="0" borderId="25" xfId="0" applyFont="1" applyBorder="1" applyAlignment="1">
      <alignment horizontal="center" vertical="center"/>
    </xf>
    <xf numFmtId="14" fontId="8" fillId="33" borderId="14" xfId="0" applyNumberFormat="1" applyFont="1" applyFill="1" applyBorder="1" applyAlignment="1">
      <alignment horizontal="center" vertical="center"/>
    </xf>
    <xf numFmtId="14" fontId="8" fillId="33" borderId="18" xfId="0" applyNumberFormat="1" applyFont="1" applyFill="1" applyBorder="1" applyAlignment="1">
      <alignment horizontal="center" vertical="center"/>
    </xf>
    <xf numFmtId="0" fontId="5" fillId="33" borderId="0" xfId="0" applyFont="1" applyFill="1" applyAlignment="1">
      <alignment horizontal="center"/>
    </xf>
    <xf numFmtId="0" fontId="2" fillId="33" borderId="0" xfId="0" applyFont="1" applyFill="1" applyAlignment="1" applyProtection="1">
      <alignment horizontal="center"/>
      <protection locked="0"/>
    </xf>
    <xf numFmtId="14" fontId="8" fillId="33" borderId="27" xfId="0" applyNumberFormat="1" applyFont="1" applyFill="1" applyBorder="1" applyAlignment="1">
      <alignment horizontal="right" vertical="center"/>
    </xf>
    <xf numFmtId="0" fontId="27" fillId="0" borderId="24" xfId="0" applyFont="1" applyBorder="1" applyAlignment="1">
      <alignment horizontal="right" vertical="center"/>
    </xf>
    <xf numFmtId="182" fontId="9" fillId="33" borderId="12" xfId="0" applyNumberFormat="1" applyFont="1" applyFill="1" applyBorder="1" applyAlignment="1" applyProtection="1">
      <alignment horizontal="center" vertical="center"/>
      <protection/>
    </xf>
    <xf numFmtId="182" fontId="9" fillId="33" borderId="16" xfId="0" applyNumberFormat="1" applyFont="1" applyFill="1" applyBorder="1" applyAlignment="1" applyProtection="1">
      <alignment horizontal="center" vertical="center"/>
      <protection/>
    </xf>
    <xf numFmtId="2" fontId="2" fillId="33" borderId="0" xfId="0" applyNumberFormat="1" applyFont="1" applyFill="1" applyAlignment="1">
      <alignment horizontal="center" vertical="center"/>
    </xf>
    <xf numFmtId="0" fontId="5" fillId="33" borderId="0" xfId="0" applyFont="1" applyFill="1" applyBorder="1" applyAlignment="1">
      <alignment horizontal="center" vertical="center"/>
    </xf>
    <xf numFmtId="182" fontId="9" fillId="33" borderId="12" xfId="78" applyNumberFormat="1" applyFont="1" applyFill="1" applyBorder="1" applyAlignment="1" applyProtection="1">
      <alignment horizontal="center" vertical="center"/>
      <protection/>
    </xf>
    <xf numFmtId="182" fontId="9" fillId="33" borderId="13" xfId="78" applyNumberFormat="1" applyFont="1" applyFill="1" applyBorder="1" applyAlignment="1" applyProtection="1">
      <alignment horizontal="center" vertical="center"/>
      <protection/>
    </xf>
    <xf numFmtId="182" fontId="9" fillId="33" borderId="16" xfId="78" applyNumberFormat="1" applyFont="1" applyFill="1" applyBorder="1" applyAlignment="1" applyProtection="1">
      <alignment horizontal="center" vertical="center"/>
      <protection/>
    </xf>
    <xf numFmtId="2" fontId="2" fillId="33" borderId="0" xfId="78" applyNumberFormat="1" applyFont="1" applyFill="1" applyAlignment="1">
      <alignment horizontal="center" vertical="center"/>
      <protection/>
    </xf>
    <xf numFmtId="49" fontId="5" fillId="33" borderId="0" xfId="78" applyNumberFormat="1" applyFont="1" applyFill="1" applyBorder="1" applyAlignment="1">
      <alignment horizontal="center" vertical="center"/>
      <protection/>
    </xf>
    <xf numFmtId="0" fontId="5" fillId="33" borderId="14" xfId="79" applyFont="1" applyFill="1" applyBorder="1" applyAlignment="1" applyProtection="1">
      <alignment horizontal="center" vertical="center"/>
      <protection locked="0"/>
    </xf>
    <xf numFmtId="0" fontId="5" fillId="33" borderId="18" xfId="79" applyFont="1" applyFill="1" applyBorder="1" applyAlignment="1" applyProtection="1">
      <alignment horizontal="center" vertical="center"/>
      <protection locked="0"/>
    </xf>
    <xf numFmtId="0" fontId="2" fillId="33" borderId="0" xfId="79" applyFont="1" applyFill="1" applyAlignment="1" applyProtection="1">
      <alignment horizontal="center" vertical="center"/>
      <protection locked="0"/>
    </xf>
    <xf numFmtId="0" fontId="12" fillId="33" borderId="0" xfId="79" applyFont="1" applyFill="1" applyAlignment="1">
      <alignment horizontal="center"/>
      <protection/>
    </xf>
    <xf numFmtId="0" fontId="5" fillId="33" borderId="0" xfId="79" applyFont="1" applyFill="1" applyAlignment="1" applyProtection="1">
      <alignment horizontal="center" vertical="top"/>
      <protection locked="0"/>
    </xf>
    <xf numFmtId="49" fontId="9" fillId="33" borderId="12" xfId="80" applyNumberFormat="1" applyFont="1" applyFill="1" applyBorder="1" applyAlignment="1">
      <alignment horizontal="center" vertical="center"/>
      <protection/>
    </xf>
    <xf numFmtId="0" fontId="12" fillId="33" borderId="16" xfId="80" applyFont="1" applyFill="1" applyBorder="1" applyAlignment="1">
      <alignment horizontal="center" vertical="center"/>
      <protection/>
    </xf>
    <xf numFmtId="49" fontId="9" fillId="33" borderId="21" xfId="80" applyNumberFormat="1" applyFont="1" applyFill="1" applyBorder="1" applyAlignment="1">
      <alignment horizontal="center" vertical="center"/>
      <protection/>
    </xf>
    <xf numFmtId="0" fontId="12" fillId="33" borderId="19" xfId="80" applyFont="1" applyFill="1" applyBorder="1" applyAlignment="1">
      <alignment horizontal="center" vertical="center"/>
      <protection/>
    </xf>
    <xf numFmtId="180" fontId="2" fillId="33" borderId="0" xfId="80" applyNumberFormat="1" applyFont="1" applyFill="1" applyAlignment="1">
      <alignment horizontal="center" vertical="center"/>
      <protection/>
    </xf>
    <xf numFmtId="0" fontId="8" fillId="33" borderId="14" xfId="76" applyFont="1" applyFill="1" applyBorder="1" applyAlignment="1">
      <alignment horizontal="center" vertical="center" wrapText="1"/>
      <protection/>
    </xf>
    <xf numFmtId="0" fontId="8" fillId="33" borderId="18" xfId="76" applyFont="1" applyFill="1" applyBorder="1" applyAlignment="1">
      <alignment horizontal="center" vertical="center"/>
      <protection/>
    </xf>
    <xf numFmtId="0" fontId="8" fillId="33" borderId="18" xfId="76" applyFont="1" applyFill="1" applyBorder="1" applyAlignment="1">
      <alignment horizontal="center" vertical="center" wrapText="1"/>
      <protection/>
    </xf>
    <xf numFmtId="0" fontId="8" fillId="33" borderId="27" xfId="76" applyFont="1" applyFill="1" applyBorder="1" applyAlignment="1">
      <alignment horizontal="center" vertical="center"/>
      <protection/>
    </xf>
    <xf numFmtId="0" fontId="8" fillId="33" borderId="25" xfId="76" applyFont="1" applyFill="1" applyBorder="1" applyAlignment="1">
      <alignment horizontal="center" vertical="center"/>
      <protection/>
    </xf>
    <xf numFmtId="0" fontId="2" fillId="33" borderId="0" xfId="76" applyFont="1" applyFill="1" applyBorder="1" applyAlignment="1">
      <alignment horizontal="center" vertical="center"/>
      <protection/>
    </xf>
    <xf numFmtId="0" fontId="8" fillId="33" borderId="21" xfId="76" applyFont="1" applyFill="1" applyBorder="1" applyAlignment="1">
      <alignment horizontal="center" vertical="center" wrapText="1"/>
      <protection/>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8" fillId="33" borderId="12" xfId="76"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14" fontId="8" fillId="33" borderId="27" xfId="0" applyNumberFormat="1" applyFont="1" applyFill="1" applyBorder="1" applyAlignment="1">
      <alignment horizontal="left" vertical="center" indent="3"/>
    </xf>
    <xf numFmtId="0" fontId="0" fillId="0" borderId="24" xfId="0" applyFont="1" applyBorder="1" applyAlignment="1">
      <alignment horizontal="left" vertical="center" indent="3"/>
    </xf>
    <xf numFmtId="0" fontId="8" fillId="33" borderId="13" xfId="76" applyFont="1" applyFill="1" applyBorder="1" applyAlignment="1">
      <alignment horizontal="center" vertical="center" wrapText="1"/>
      <protection/>
    </xf>
    <xf numFmtId="14" fontId="8" fillId="33" borderId="25" xfId="0" applyNumberFormat="1" applyFont="1" applyFill="1" applyBorder="1" applyAlignment="1">
      <alignment horizontal="center" vertical="center"/>
    </xf>
    <xf numFmtId="0" fontId="3" fillId="33" borderId="0" xfId="0" applyFont="1" applyFill="1" applyAlignment="1">
      <alignment horizontal="center" vertical="center"/>
    </xf>
    <xf numFmtId="0" fontId="2" fillId="33" borderId="0" xfId="81" applyNumberFormat="1" applyFont="1" applyFill="1" applyAlignment="1">
      <alignment horizontal="center" vertical="center"/>
      <protection/>
    </xf>
    <xf numFmtId="0" fontId="5" fillId="33" borderId="14" xfId="81" applyFont="1" applyFill="1" applyBorder="1" applyAlignment="1">
      <alignment horizontal="center" vertical="center" wrapText="1"/>
      <protection/>
    </xf>
    <xf numFmtId="0" fontId="0" fillId="33" borderId="18" xfId="81" applyFont="1" applyFill="1" applyBorder="1" applyAlignment="1">
      <alignment horizontal="center" vertical="center"/>
      <protection/>
    </xf>
    <xf numFmtId="0" fontId="5" fillId="33" borderId="21" xfId="81" applyFont="1" applyFill="1" applyBorder="1" applyAlignment="1">
      <alignment horizontal="center" vertical="center" wrapText="1"/>
      <protection/>
    </xf>
    <xf numFmtId="0" fontId="0" fillId="33" borderId="19" xfId="81" applyFont="1" applyFill="1" applyBorder="1" applyAlignment="1">
      <alignment vertical="center"/>
      <protection/>
    </xf>
    <xf numFmtId="0" fontId="0" fillId="33" borderId="19" xfId="81" applyFont="1" applyFill="1" applyBorder="1" applyAlignment="1">
      <alignment horizontal="center" vertical="center"/>
      <protection/>
    </xf>
    <xf numFmtId="0" fontId="2" fillId="33" borderId="0" xfId="82" applyFont="1" applyFill="1" applyAlignment="1">
      <alignment horizontal="center" vertical="center"/>
      <protection/>
    </xf>
    <xf numFmtId="49" fontId="31" fillId="33" borderId="12" xfId="83" applyNumberFormat="1" applyFont="1" applyFill="1" applyBorder="1" applyAlignment="1">
      <alignment horizontal="left" vertical="center"/>
      <protection/>
    </xf>
    <xf numFmtId="49" fontId="31" fillId="33" borderId="16" xfId="83" applyNumberFormat="1" applyFont="1" applyFill="1" applyBorder="1" applyAlignment="1">
      <alignment horizontal="left" vertical="center"/>
      <protection/>
    </xf>
    <xf numFmtId="0" fontId="12" fillId="33" borderId="1" xfId="83" applyFont="1" applyFill="1" applyBorder="1" applyAlignment="1">
      <alignment horizontal="center" vertical="center"/>
      <protection/>
    </xf>
    <xf numFmtId="0" fontId="12" fillId="33" borderId="17" xfId="83" applyFont="1" applyFill="1" applyBorder="1" applyAlignment="1">
      <alignment horizontal="center" vertical="center"/>
      <protection/>
    </xf>
    <xf numFmtId="2" fontId="2" fillId="33" borderId="0" xfId="83" applyNumberFormat="1" applyFont="1" applyFill="1" applyAlignment="1">
      <alignment horizontal="center" vertical="center"/>
      <protection/>
    </xf>
    <xf numFmtId="0" fontId="5" fillId="33" borderId="27" xfId="83" applyFont="1" applyFill="1" applyBorder="1" applyAlignment="1">
      <alignment horizontal="center" vertical="center"/>
      <protection/>
    </xf>
    <xf numFmtId="0" fontId="5" fillId="33" borderId="25" xfId="83" applyFont="1" applyFill="1" applyBorder="1" applyAlignment="1">
      <alignment horizontal="center" vertical="center"/>
      <protection/>
    </xf>
    <xf numFmtId="2" fontId="5" fillId="33" borderId="27" xfId="83" applyNumberFormat="1" applyFont="1" applyFill="1" applyBorder="1" applyAlignment="1" applyProtection="1">
      <alignment horizontal="center" vertical="center"/>
      <protection/>
    </xf>
    <xf numFmtId="2" fontId="5" fillId="33" borderId="25" xfId="83" applyNumberFormat="1" applyFont="1" applyFill="1" applyBorder="1" applyAlignment="1" applyProtection="1">
      <alignment horizontal="center" vertical="center"/>
      <protection/>
    </xf>
    <xf numFmtId="0" fontId="5" fillId="33" borderId="27" xfId="83" applyFont="1" applyFill="1" applyBorder="1" applyAlignment="1" applyProtection="1">
      <alignment horizontal="center" vertical="center"/>
      <protection/>
    </xf>
    <xf numFmtId="0" fontId="5" fillId="33" borderId="25" xfId="83" applyFont="1" applyFill="1" applyBorder="1" applyAlignment="1" applyProtection="1">
      <alignment horizontal="center" vertical="center"/>
      <protection/>
    </xf>
    <xf numFmtId="0" fontId="2" fillId="33" borderId="0" xfId="84" applyFont="1" applyFill="1" applyAlignment="1">
      <alignment horizontal="center" vertical="center"/>
      <protection/>
    </xf>
    <xf numFmtId="0" fontId="8" fillId="33" borderId="21" xfId="84" applyFont="1" applyFill="1" applyBorder="1" applyAlignment="1">
      <alignment horizontal="center" vertical="center"/>
      <protection/>
    </xf>
    <xf numFmtId="0" fontId="8" fillId="33" borderId="12" xfId="84" applyFont="1" applyFill="1" applyBorder="1" applyAlignment="1">
      <alignment horizontal="center" vertical="center"/>
      <protection/>
    </xf>
    <xf numFmtId="0" fontId="2" fillId="33" borderId="0" xfId="85" applyFont="1" applyFill="1" applyAlignment="1">
      <alignment horizontal="center" vertical="center"/>
      <protection/>
    </xf>
    <xf numFmtId="0" fontId="8" fillId="33" borderId="27" xfId="0" applyFont="1" applyFill="1" applyBorder="1" applyAlignment="1">
      <alignment horizontal="distributed" vertical="center" indent="8"/>
    </xf>
    <xf numFmtId="0" fontId="8" fillId="33" borderId="24" xfId="0" applyFont="1" applyFill="1" applyBorder="1" applyAlignment="1">
      <alignment horizontal="distributed" vertical="center" indent="8"/>
    </xf>
    <xf numFmtId="0" fontId="8" fillId="33" borderId="25" xfId="0" applyFont="1" applyFill="1" applyBorder="1" applyAlignment="1">
      <alignment horizontal="distributed" vertical="center" indent="8"/>
    </xf>
    <xf numFmtId="14" fontId="8" fillId="33" borderId="21" xfId="0" applyNumberFormat="1" applyFont="1" applyFill="1" applyBorder="1" applyAlignment="1">
      <alignment horizontal="center" vertical="center"/>
    </xf>
    <xf numFmtId="14" fontId="8" fillId="33" borderId="12" xfId="0" applyNumberFormat="1" applyFont="1" applyFill="1" applyBorder="1" applyAlignment="1">
      <alignment horizontal="center" vertical="center"/>
    </xf>
    <xf numFmtId="14" fontId="8" fillId="33" borderId="19" xfId="0" applyNumberFormat="1" applyFont="1" applyFill="1" applyBorder="1" applyAlignment="1">
      <alignment horizontal="center" vertical="center"/>
    </xf>
    <xf numFmtId="14" fontId="8" fillId="33" borderId="16" xfId="0" applyNumberFormat="1" applyFont="1" applyFill="1" applyBorder="1" applyAlignment="1">
      <alignment horizontal="center" vertical="center"/>
    </xf>
    <xf numFmtId="0" fontId="27" fillId="0" borderId="24" xfId="0" applyFont="1" applyBorder="1" applyAlignment="1">
      <alignment horizontal="center" vertical="center"/>
    </xf>
    <xf numFmtId="0" fontId="8" fillId="33" borderId="1" xfId="0" applyFont="1" applyFill="1" applyBorder="1" applyAlignment="1">
      <alignment horizontal="center" vertical="center"/>
    </xf>
    <xf numFmtId="0" fontId="8" fillId="33" borderId="21" xfId="0" applyFont="1" applyFill="1" applyBorder="1" applyAlignment="1">
      <alignment horizontal="center" vertical="center"/>
    </xf>
    <xf numFmtId="14" fontId="8" fillId="33" borderId="1" xfId="0" applyNumberFormat="1" applyFont="1" applyFill="1" applyBorder="1" applyAlignment="1">
      <alignment horizontal="center" vertical="center"/>
    </xf>
    <xf numFmtId="0" fontId="5" fillId="33" borderId="21" xfId="79" applyFont="1" applyFill="1" applyBorder="1" applyAlignment="1" applyProtection="1">
      <alignment horizontal="center" vertical="center"/>
      <protection locked="0"/>
    </xf>
    <xf numFmtId="0" fontId="5" fillId="33" borderId="19" xfId="79" applyFont="1" applyFill="1" applyBorder="1" applyAlignment="1" applyProtection="1">
      <alignment horizontal="center" vertical="center"/>
      <protection locked="0"/>
    </xf>
    <xf numFmtId="0" fontId="30" fillId="33" borderId="1" xfId="79" applyFont="1" applyFill="1" applyBorder="1" applyAlignment="1" applyProtection="1">
      <alignment horizontal="centerContinuous" vertical="center"/>
      <protection locked="0"/>
    </xf>
    <xf numFmtId="0" fontId="8" fillId="33" borderId="1" xfId="0" applyFont="1" applyFill="1" applyBorder="1" applyAlignment="1">
      <alignment horizontal="distributed" vertical="center" indent="8"/>
    </xf>
    <xf numFmtId="49" fontId="36" fillId="33" borderId="24" xfId="0" applyNumberFormat="1" applyFont="1" applyFill="1" applyBorder="1" applyAlignment="1">
      <alignment horizontal="right" vertical="center"/>
    </xf>
  </cellXfs>
  <cellStyles count="10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ormal_~ME00001" xfId="42"/>
    <cellStyle name="Percent_china.xls Chart 1" xfId="43"/>
    <cellStyle name="Stub" xfId="44"/>
    <cellStyle name="Top" xfId="45"/>
    <cellStyle name="Total" xfId="46"/>
    <cellStyle name="Totals" xfId="47"/>
    <cellStyle name="一般 10" xfId="48"/>
    <cellStyle name="一般 10 2" xfId="49"/>
    <cellStyle name="一般 11" xfId="50"/>
    <cellStyle name="一般 11 2" xfId="51"/>
    <cellStyle name="一般 12" xfId="52"/>
    <cellStyle name="一般 12 2" xfId="53"/>
    <cellStyle name="一般 12 3" xfId="54"/>
    <cellStyle name="一般 13" xfId="55"/>
    <cellStyle name="一般 14" xfId="56"/>
    <cellStyle name="一般 2" xfId="57"/>
    <cellStyle name="一般 2 2" xfId="58"/>
    <cellStyle name="一般 2 2 2" xfId="59"/>
    <cellStyle name="一般 2_修正34" xfId="60"/>
    <cellStyle name="一般 3" xfId="61"/>
    <cellStyle name="一般 3 2" xfId="62"/>
    <cellStyle name="一般 3_99_死因統計統計表_新制行政區_(修正格式)_201108" xfId="63"/>
    <cellStyle name="一般 4" xfId="64"/>
    <cellStyle name="一般 4 2" xfId="65"/>
    <cellStyle name="一般 5" xfId="66"/>
    <cellStyle name="一般 5 2" xfId="67"/>
    <cellStyle name="一般 6" xfId="68"/>
    <cellStyle name="一般 6 2" xfId="69"/>
    <cellStyle name="一般 7" xfId="70"/>
    <cellStyle name="一般 7 2" xfId="71"/>
    <cellStyle name="一般 8" xfId="72"/>
    <cellStyle name="一般 8 2" xfId="73"/>
    <cellStyle name="一般 9" xfId="74"/>
    <cellStyle name="一般 9 2" xfId="75"/>
    <cellStyle name="一般_97_new" xfId="76"/>
    <cellStyle name="一般_Book4" xfId="77"/>
    <cellStyle name="一般_表16" xfId="78"/>
    <cellStyle name="一般_表17" xfId="79"/>
    <cellStyle name="一般_表18" xfId="80"/>
    <cellStyle name="一般_表26" xfId="81"/>
    <cellStyle name="一般_表27" xfId="82"/>
    <cellStyle name="一般_表28" xfId="83"/>
    <cellStyle name="一般_表34" xfId="84"/>
    <cellStyle name="一般_表35" xfId="85"/>
    <cellStyle name="Comma" xfId="86"/>
    <cellStyle name="千分位 2" xfId="87"/>
    <cellStyle name="千分位 2 2" xfId="88"/>
    <cellStyle name="千分位 3" xfId="89"/>
    <cellStyle name="Comma [0]" xfId="90"/>
    <cellStyle name="千分位[0] 2" xfId="91"/>
    <cellStyle name="千分位_表27" xfId="92"/>
    <cellStyle name="Followed Hyperlink" xfId="93"/>
    <cellStyle name="中等" xfId="94"/>
    <cellStyle name="合計" xfId="95"/>
    <cellStyle name="好" xfId="96"/>
    <cellStyle name="Percent" xfId="97"/>
    <cellStyle name="計算方式" xfId="98"/>
    <cellStyle name="Currency" xfId="99"/>
    <cellStyle name="Currency [0]" xfId="100"/>
    <cellStyle name="貨幣[0]" xfId="101"/>
    <cellStyle name="連結的儲存格" xfId="102"/>
    <cellStyle name="備註" xfId="103"/>
    <cellStyle name="Hyperlink" xfId="104"/>
    <cellStyle name="說明文字" xfId="105"/>
    <cellStyle name="輔色1" xfId="106"/>
    <cellStyle name="輔色2" xfId="107"/>
    <cellStyle name="輔色3" xfId="108"/>
    <cellStyle name="輔色4" xfId="109"/>
    <cellStyle name="輔色5" xfId="110"/>
    <cellStyle name="輔色6" xfId="111"/>
    <cellStyle name="標題" xfId="112"/>
    <cellStyle name="標題 1" xfId="113"/>
    <cellStyle name="標題 2" xfId="114"/>
    <cellStyle name="標題 3" xfId="115"/>
    <cellStyle name="標題 4" xfId="116"/>
    <cellStyle name="輸入" xfId="117"/>
    <cellStyle name="輸出" xfId="118"/>
    <cellStyle name="檢查儲存格" xfId="119"/>
    <cellStyle name="壞" xfId="120"/>
    <cellStyle name="警告文字"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'表33'!$C$7:$C$21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'表33'!$E$7:$E$21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'表33'!$G$7:$G$21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'表33'!$I$7:$I$21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'表33'!$K$7:$K$21</c:f>
              <c:numCache/>
            </c:numRef>
          </c:val>
          <c:smooth val="0"/>
        </c:ser>
        <c:marker val="1"/>
        <c:axId val="24511208"/>
        <c:axId val="19274281"/>
      </c:lineChart>
      <c:catAx>
        <c:axId val="24511208"/>
        <c:scaling>
          <c:orientation val="minMax"/>
        </c:scaling>
        <c:axPos val="b"/>
        <c:delete val="0"/>
        <c:numFmt formatCode="General" sourceLinked="1"/>
        <c:majorTickMark val="in"/>
        <c:minorTickMark val="none"/>
        <c:tickLblPos val="none"/>
        <c:spPr>
          <a:ln w="3175">
            <a:solidFill>
              <a:srgbClr val="000000"/>
            </a:solidFill>
          </a:ln>
        </c:spPr>
        <c:crossAx val="19274281"/>
        <c:crosses val="autoZero"/>
        <c:auto val="0"/>
        <c:lblOffset val="100"/>
        <c:tickLblSkip val="1"/>
        <c:noMultiLvlLbl val="0"/>
      </c:catAx>
      <c:valAx>
        <c:axId val="19274281"/>
        <c:scaling>
          <c:orientation val="minMax"/>
          <c:max val="41"/>
          <c:min val="0"/>
        </c:scaling>
        <c:axPos val="l"/>
        <c:delete val="0"/>
        <c:numFmt formatCode="General" sourceLinked="1"/>
        <c:majorTickMark val="in"/>
        <c:minorTickMark val="none"/>
        <c:tickLblPos val="none"/>
        <c:spPr>
          <a:ln w="3175">
            <a:solidFill>
              <a:srgbClr val="000000"/>
            </a:solidFill>
          </a:ln>
        </c:spPr>
        <c:crossAx val="24511208"/>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'表33'!$D$7:$D$21</c:f>
              <c:numCache/>
            </c:numRef>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'表33'!$F$7:$F$21</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'表33'!$H$7:$H$21</c:f>
              <c:numCache/>
            </c:numRef>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'表33'!$J$7:$J$21</c:f>
              <c:numCache/>
            </c:numRef>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'表33'!$L$7:$L$21</c:f>
              <c:numCache/>
            </c:numRef>
          </c:val>
          <c:smooth val="0"/>
        </c:ser>
        <c:marker val="1"/>
        <c:axId val="39250802"/>
        <c:axId val="17712899"/>
      </c:lineChart>
      <c:catAx>
        <c:axId val="39250802"/>
        <c:scaling>
          <c:orientation val="minMax"/>
        </c:scaling>
        <c:axPos val="b"/>
        <c:delete val="0"/>
        <c:numFmt formatCode="General" sourceLinked="1"/>
        <c:majorTickMark val="in"/>
        <c:minorTickMark val="none"/>
        <c:tickLblPos val="none"/>
        <c:spPr>
          <a:ln w="3175">
            <a:solidFill>
              <a:srgbClr val="000000"/>
            </a:solidFill>
          </a:ln>
        </c:spPr>
        <c:crossAx val="17712899"/>
        <c:crosses val="autoZero"/>
        <c:auto val="0"/>
        <c:lblOffset val="100"/>
        <c:tickLblSkip val="1"/>
        <c:noMultiLvlLbl val="0"/>
      </c:catAx>
      <c:valAx>
        <c:axId val="17712899"/>
        <c:scaling>
          <c:orientation val="minMax"/>
          <c:max val="41"/>
          <c:min val="0"/>
        </c:scaling>
        <c:axPos val="l"/>
        <c:delete val="0"/>
        <c:numFmt formatCode="General" sourceLinked="1"/>
        <c:majorTickMark val="in"/>
        <c:minorTickMark val="none"/>
        <c:tickLblPos val="none"/>
        <c:spPr>
          <a:ln w="3175">
            <a:solidFill>
              <a:srgbClr val="000000"/>
            </a:solidFill>
          </a:ln>
        </c:spPr>
        <c:crossAx val="39250802"/>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26.2611095112423</c:v>
              </c:pt>
              <c:pt idx="1">
                <c:v>26.154492776141</c:v>
              </c:pt>
              <c:pt idx="2">
                <c:v>27.1840848822063</c:v>
              </c:pt>
              <c:pt idx="3">
                <c:v>28.586799047588</c:v>
              </c:pt>
              <c:pt idx="4">
                <c:v>28.53082759303</c:v>
              </c:pt>
              <c:pt idx="5">
                <c:v>27.8184147003634</c:v>
              </c:pt>
              <c:pt idx="6">
                <c:v>29.4174715929256</c:v>
              </c:pt>
              <c:pt idx="7">
                <c:v>32.6689551505802</c:v>
              </c:pt>
              <c:pt idx="8">
                <c:v>35.8608572697889</c:v>
              </c:pt>
              <c:pt idx="9">
                <c:v>36.0311574256946</c:v>
              </c:pt>
              <c:pt idx="10">
                <c:v>36.9445395331232</c:v>
              </c:pt>
              <c:pt idx="11">
                <c:v>40.5232826162099</c:v>
              </c:pt>
              <c:pt idx="12">
                <c:v>39.9378089410848</c:v>
              </c:pt>
              <c:pt idx="13">
                <c:v>40.0586026652536</c:v>
              </c:pt>
              <c:pt idx="14">
                <c:v>38.5881695340018</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20.0909063182981</c:v>
              </c:pt>
              <c:pt idx="1">
                <c:v>20.2781977502752</c:v>
              </c:pt>
              <c:pt idx="2">
                <c:v>21.4631961914661</c:v>
              </c:pt>
              <c:pt idx="3">
                <c:v>22.7796479949028</c:v>
              </c:pt>
              <c:pt idx="4">
                <c:v>23.9318861997749</c:v>
              </c:pt>
              <c:pt idx="5">
                <c:v>23.5438078350961</c:v>
              </c:pt>
              <c:pt idx="6">
                <c:v>25.4232074319814</c:v>
              </c:pt>
              <c:pt idx="7">
                <c:v>27.2381986096137</c:v>
              </c:pt>
              <c:pt idx="8">
                <c:v>27.211843457314</c:v>
              </c:pt>
              <c:pt idx="9">
                <c:v>29.6072116062478</c:v>
              </c:pt>
              <c:pt idx="10">
                <c:v>32.4143809154645</c:v>
              </c:pt>
              <c:pt idx="11">
                <c:v>34.8741429720168</c:v>
              </c:pt>
              <c:pt idx="12">
                <c:v>37.040765805462</c:v>
              </c:pt>
              <c:pt idx="13">
                <c:v>36.0688086832198</c:v>
              </c:pt>
              <c:pt idx="14">
                <c:v>37.5950916415824</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14.0012277999761</c:v>
              </c:pt>
              <c:pt idx="1">
                <c:v>13.3760410504026</c:v>
              </c:pt>
              <c:pt idx="2">
                <c:v>14.9137650006878</c:v>
              </c:pt>
              <c:pt idx="3">
                <c:v>13.8590831845596</c:v>
              </c:pt>
              <c:pt idx="4">
                <c:v>14.2219364093937</c:v>
              </c:pt>
              <c:pt idx="5">
                <c:v>13.368904692715</c:v>
              </c:pt>
              <c:pt idx="6">
                <c:v>13.3079038158474</c:v>
              </c:pt>
              <c:pt idx="7">
                <c:v>13.0375675163096</c:v>
              </c:pt>
              <c:pt idx="8">
                <c:v>13.308321253389</c:v>
              </c:pt>
              <c:pt idx="9">
                <c:v>13.3172630383091</c:v>
              </c:pt>
              <c:pt idx="10">
                <c:v>13.9010109195089</c:v>
              </c:pt>
              <c:pt idx="11">
                <c:v>15.523799471683</c:v>
              </c:pt>
              <c:pt idx="12">
                <c:v>14.1523256283682</c:v>
              </c:pt>
              <c:pt idx="13">
                <c:v>14.5578388919405</c:v>
              </c:pt>
              <c:pt idx="14">
                <c:v>13.8676234262817</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6.78420383694034</c:v>
              </c:pt>
              <c:pt idx="1">
                <c:v>7.84833979725785</c:v>
              </c:pt>
              <c:pt idx="2">
                <c:v>7.73306333369007</c:v>
              </c:pt>
              <c:pt idx="3">
                <c:v>8.1690511447017</c:v>
              </c:pt>
              <c:pt idx="4">
                <c:v>8.42495145991266</c:v>
              </c:pt>
              <c:pt idx="5">
                <c:v>9.05604631187495</c:v>
              </c:pt>
              <c:pt idx="6">
                <c:v>8.74573479789684</c:v>
              </c:pt>
              <c:pt idx="7">
                <c:v>9.79224495469584</c:v>
              </c:pt>
              <c:pt idx="8">
                <c:v>10.3416165155615</c:v>
              </c:pt>
              <c:pt idx="9">
                <c:v>11.3753539152385</c:v>
              </c:pt>
              <c:pt idx="10">
                <c:v>12.9876724885293</c:v>
              </c:pt>
              <c:pt idx="11">
                <c:v>14.0185712518819</c:v>
              </c:pt>
              <c:pt idx="12">
                <c:v>14.8900819548311</c:v>
              </c:pt>
              <c:pt idx="13">
                <c:v>15.7092559471583</c:v>
              </c:pt>
              <c:pt idx="14">
                <c:v>15.9247133462929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3.17065906325846</c:v>
              </c:pt>
              <c:pt idx="1">
                <c:v>3.47597790513069</c:v>
              </c:pt>
              <c:pt idx="2">
                <c:v>3.73830485136293</c:v>
              </c:pt>
              <c:pt idx="3">
                <c:v>3.98204643612698</c:v>
              </c:pt>
              <c:pt idx="4">
                <c:v>4.41537020318818</c:v>
              </c:pt>
              <c:pt idx="5">
                <c:v>3.69127125278112</c:v>
              </c:pt>
              <c:pt idx="6">
                <c:v>4.67574998935179</c:v>
              </c:pt>
              <c:pt idx="7">
                <c:v>5.13061110174198</c:v>
              </c:pt>
              <c:pt idx="8">
                <c:v>5.86830937169006</c:v>
              </c:pt>
              <c:pt idx="9">
                <c:v>6.34111557249136</c:v>
              </c:pt>
              <c:pt idx="10">
                <c:v>7.58070897713037</c:v>
              </c:pt>
              <c:pt idx="11">
                <c:v>8.53264912549867</c:v>
              </c:pt>
              <c:pt idx="12">
                <c:v>9.36590653473067</c:v>
              </c:pt>
              <c:pt idx="13">
                <c:v>9.60406784042178</c:v>
              </c:pt>
              <c:pt idx="14">
                <c:v>10.5159855393672</c:v>
              </c:pt>
            </c:numLit>
          </c:val>
          <c:smooth val="0"/>
        </c:ser>
        <c:marker val="1"/>
        <c:axId val="25198364"/>
        <c:axId val="25458685"/>
      </c:lineChart>
      <c:catAx>
        <c:axId val="25198364"/>
        <c:scaling>
          <c:orientation val="minMax"/>
        </c:scaling>
        <c:axPos val="b"/>
        <c:delete val="0"/>
        <c:numFmt formatCode="General" sourceLinked="1"/>
        <c:majorTickMark val="in"/>
        <c:minorTickMark val="none"/>
        <c:tickLblPos val="none"/>
        <c:spPr>
          <a:ln w="3175">
            <a:solidFill>
              <a:srgbClr val="000000"/>
            </a:solidFill>
          </a:ln>
        </c:spPr>
        <c:crossAx val="25458685"/>
        <c:crosses val="autoZero"/>
        <c:auto val="0"/>
        <c:lblOffset val="100"/>
        <c:tickLblSkip val="1"/>
        <c:noMultiLvlLbl val="0"/>
      </c:catAx>
      <c:valAx>
        <c:axId val="25458685"/>
        <c:scaling>
          <c:orientation val="minMax"/>
          <c:max val="41"/>
          <c:min val="0"/>
        </c:scaling>
        <c:axPos val="l"/>
        <c:delete val="0"/>
        <c:numFmt formatCode="General" sourceLinked="1"/>
        <c:majorTickMark val="in"/>
        <c:minorTickMark val="none"/>
        <c:tickLblPos val="none"/>
        <c:spPr>
          <a:ln w="3175">
            <a:solidFill>
              <a:srgbClr val="000000"/>
            </a:solidFill>
          </a:ln>
        </c:spPr>
        <c:crossAx val="25198364"/>
        <c:crossesAt val="1"/>
        <c:crossBetween val="midCat"/>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34.677126923242</c:v>
              </c:pt>
              <c:pt idx="1">
                <c:v>34.1161714759263</c:v>
              </c:pt>
              <c:pt idx="2">
                <c:v>34.427581795556</c:v>
              </c:pt>
              <c:pt idx="3">
                <c:v>35.8683072829071</c:v>
              </c:pt>
              <c:pt idx="4">
                <c:v>34.7607869738913</c:v>
              </c:pt>
              <c:pt idx="5">
                <c:v>33.4178780024446</c:v>
              </c:pt>
              <c:pt idx="6">
                <c:v>34.4937190600246</c:v>
              </c:pt>
              <c:pt idx="7">
                <c:v>37.883331809095</c:v>
              </c:pt>
              <c:pt idx="8">
                <c:v>40.9705174245911</c:v>
              </c:pt>
              <c:pt idx="9">
                <c:v>39.9886622728569</c:v>
              </c:pt>
              <c:pt idx="10">
                <c:v>40.4466595641689</c:v>
              </c:pt>
              <c:pt idx="11">
                <c:v>43.8452005598348</c:v>
              </c:pt>
              <c:pt idx="12">
                <c:v>42.4001818173739</c:v>
              </c:pt>
              <c:pt idx="13">
                <c:v>41.7654343125011</c:v>
              </c:pt>
              <c:pt idx="14">
                <c:v>39.2066322852934</c:v>
              </c:pt>
            </c:numLit>
          </c:val>
          <c:smooth val="0"/>
        </c:ser>
        <c:ser>
          <c:idx val="1"/>
          <c:order val="1"/>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28.1025609390367</c:v>
              </c:pt>
              <c:pt idx="1">
                <c:v>27.9663461392737</c:v>
              </c:pt>
              <c:pt idx="2">
                <c:v>28.5367895303456</c:v>
              </c:pt>
              <c:pt idx="3">
                <c:v>29.8923980810294</c:v>
              </c:pt>
              <c:pt idx="4">
                <c:v>30.6500368983568</c:v>
              </c:pt>
              <c:pt idx="5">
                <c:v>29.1988817061223</c:v>
              </c:pt>
              <c:pt idx="6">
                <c:v>30.9786837911586</c:v>
              </c:pt>
              <c:pt idx="7">
                <c:v>32.1711141888744</c:v>
              </c:pt>
              <c:pt idx="8">
                <c:v>31.4152153716452</c:v>
              </c:pt>
              <c:pt idx="9">
                <c:v>33.2793349603594</c:v>
              </c:pt>
              <c:pt idx="10">
                <c:v>35.8801935932101</c:v>
              </c:pt>
              <c:pt idx="11">
                <c:v>37.7090480930426</c:v>
              </c:pt>
              <c:pt idx="12">
                <c:v>39.1153684658703</c:v>
              </c:pt>
              <c:pt idx="13">
                <c:v>37.1900418225526</c:v>
              </c:pt>
              <c:pt idx="14">
                <c:v>37.8409466016027</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20.7852712881114</c:v>
              </c:pt>
              <c:pt idx="1">
                <c:v>19.1455737563694</c:v>
              </c:pt>
              <c:pt idx="2">
                <c:v>20.6884532646791</c:v>
              </c:pt>
              <c:pt idx="3">
                <c:v>18.7146152819521</c:v>
              </c:pt>
              <c:pt idx="4">
                <c:v>19.1516181080421</c:v>
              </c:pt>
              <c:pt idx="5">
                <c:v>17.4223690812458</c:v>
              </c:pt>
              <c:pt idx="6">
                <c:v>16.4779220367308</c:v>
              </c:pt>
              <c:pt idx="7">
                <c:v>16.1074242126356</c:v>
              </c:pt>
              <c:pt idx="8">
                <c:v>15.7661248990907</c:v>
              </c:pt>
              <c:pt idx="9">
                <c:v>15.642038729963</c:v>
              </c:pt>
              <c:pt idx="10">
                <c:v>15.6652214888296</c:v>
              </c:pt>
              <c:pt idx="11">
                <c:v>16.9512143539192</c:v>
              </c:pt>
              <c:pt idx="12">
                <c:v>15.3268199524493</c:v>
              </c:pt>
              <c:pt idx="13">
                <c:v>15.2664984066306</c:v>
              </c:pt>
              <c:pt idx="14">
                <c:v>14.094041721739</c:v>
              </c:pt>
            </c:numLit>
          </c: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10.0360900172049</c:v>
              </c:pt>
              <c:pt idx="1">
                <c:v>11.7220316058778</c:v>
              </c:pt>
              <c:pt idx="2">
                <c:v>10.9459621479933</c:v>
              </c:pt>
              <c:pt idx="3">
                <c:v>10.799016535078</c:v>
              </c:pt>
              <c:pt idx="4">
                <c:v>11.1147038703002</c:v>
              </c:pt>
              <c:pt idx="5">
                <c:v>11.7073796411305</c:v>
              </c:pt>
              <c:pt idx="6">
                <c:v>11.0530183747412</c:v>
              </c:pt>
              <c:pt idx="7">
                <c:v>11.8418149360628</c:v>
              </c:pt>
              <c:pt idx="8">
                <c:v>12.0911740950496</c:v>
              </c:pt>
              <c:pt idx="9">
                <c:v>13.1124524530349</c:v>
              </c:pt>
              <c:pt idx="10">
                <c:v>14.7228033287444</c:v>
              </c:pt>
              <c:pt idx="11">
                <c:v>15.5812385741003</c:v>
              </c:pt>
              <c:pt idx="12">
                <c:v>15.965633137246</c:v>
              </c:pt>
              <c:pt idx="13">
                <c:v>16.4967109413508</c:v>
              </c:pt>
              <c:pt idx="14">
                <c:v>16.3395407536649</c:v>
              </c:pt>
            </c:numLit>
          </c:val>
          <c:smooth val="0"/>
        </c:ser>
        <c:ser>
          <c:idx val="4"/>
          <c:order val="4"/>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4.46024418397107</c:v>
              </c:pt>
              <c:pt idx="1">
                <c:v>4.67812367138627</c:v>
              </c:pt>
              <c:pt idx="2">
                <c:v>4.89067594151686</c:v>
              </c:pt>
              <c:pt idx="3">
                <c:v>5.31169423543789</c:v>
              </c:pt>
              <c:pt idx="4">
                <c:v>5.61339577353876</c:v>
              </c:pt>
              <c:pt idx="5">
                <c:v>4.59595578448011</c:v>
              </c:pt>
              <c:pt idx="6">
                <c:v>5.53341186506215</c:v>
              </c:pt>
              <c:pt idx="7">
                <c:v>6.00621267634273</c:v>
              </c:pt>
              <c:pt idx="8">
                <c:v>6.68706299424903</c:v>
              </c:pt>
              <c:pt idx="9">
                <c:v>7.02719523898079</c:v>
              </c:pt>
              <c:pt idx="10">
                <c:v>8.39391899052217</c:v>
              </c:pt>
              <c:pt idx="11">
                <c:v>9.30729112081693</c:v>
              </c:pt>
              <c:pt idx="12">
                <c:v>9.98563124015077</c:v>
              </c:pt>
              <c:pt idx="13">
                <c:v>9.8990783308653</c:v>
              </c:pt>
              <c:pt idx="14">
                <c:v>10.6568574115704</c:v>
              </c:pt>
            </c:numLit>
          </c:val>
          <c:smooth val="0"/>
        </c:ser>
        <c:marker val="1"/>
        <c:axId val="27801574"/>
        <c:axId val="48887575"/>
      </c:lineChart>
      <c:catAx>
        <c:axId val="27801574"/>
        <c:scaling>
          <c:orientation val="minMax"/>
        </c:scaling>
        <c:axPos val="b"/>
        <c:delete val="0"/>
        <c:numFmt formatCode="General" sourceLinked="1"/>
        <c:majorTickMark val="in"/>
        <c:minorTickMark val="none"/>
        <c:tickLblPos val="none"/>
        <c:spPr>
          <a:ln w="3175">
            <a:solidFill>
              <a:srgbClr val="000000"/>
            </a:solidFill>
          </a:ln>
        </c:spPr>
        <c:crossAx val="48887575"/>
        <c:crosses val="autoZero"/>
        <c:auto val="0"/>
        <c:lblOffset val="100"/>
        <c:tickLblSkip val="1"/>
        <c:noMultiLvlLbl val="0"/>
      </c:catAx>
      <c:valAx>
        <c:axId val="48887575"/>
        <c:scaling>
          <c:orientation val="minMax"/>
          <c:max val="41"/>
          <c:min val="0"/>
        </c:scaling>
        <c:axPos val="l"/>
        <c:delete val="0"/>
        <c:numFmt formatCode="General" sourceLinked="1"/>
        <c:majorTickMark val="in"/>
        <c:minorTickMark val="none"/>
        <c:tickLblPos val="none"/>
        <c:spPr>
          <a:ln w="3175">
            <a:solidFill>
              <a:srgbClr val="000000"/>
            </a:solidFill>
          </a:ln>
        </c:spPr>
        <c:crossAx val="27801574"/>
        <c:crossesAt val="1"/>
        <c:crossBetween val="midCat"/>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0</xdr:rowOff>
    </xdr:from>
    <xdr:to>
      <xdr:col>2</xdr:col>
      <xdr:colOff>200025</xdr:colOff>
      <xdr:row>35</xdr:row>
      <xdr:rowOff>142875</xdr:rowOff>
    </xdr:to>
    <xdr:pic>
      <xdr:nvPicPr>
        <xdr:cNvPr id="1" name="Picture 1" hidden="1"/>
        <xdr:cNvPicPr preferRelativeResize="1">
          <a:picLocks noChangeAspect="1"/>
        </xdr:cNvPicPr>
      </xdr:nvPicPr>
      <xdr:blipFill>
        <a:blip r:embed="rId1"/>
        <a:stretch>
          <a:fillRect/>
        </a:stretch>
      </xdr:blipFill>
      <xdr:spPr>
        <a:xfrm>
          <a:off x="2438400" y="87915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2" name="Picture 2" hidden="1"/>
        <xdr:cNvPicPr preferRelativeResize="1">
          <a:picLocks noChangeAspect="1"/>
        </xdr:cNvPicPr>
      </xdr:nvPicPr>
      <xdr:blipFill>
        <a:blip r:embed="rId1"/>
        <a:stretch>
          <a:fillRect/>
        </a:stretch>
      </xdr:blipFill>
      <xdr:spPr>
        <a:xfrm>
          <a:off x="2438400" y="85820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3" name="Picture 3" hidden="1"/>
        <xdr:cNvPicPr preferRelativeResize="1">
          <a:picLocks noChangeAspect="1"/>
        </xdr:cNvPicPr>
      </xdr:nvPicPr>
      <xdr:blipFill>
        <a:blip r:embed="rId1"/>
        <a:stretch>
          <a:fillRect/>
        </a:stretch>
      </xdr:blipFill>
      <xdr:spPr>
        <a:xfrm>
          <a:off x="2438400" y="8582025"/>
          <a:ext cx="200025" cy="142875"/>
        </a:xfrm>
        <a:prstGeom prst="rect">
          <a:avLst/>
        </a:prstGeom>
        <a:noFill/>
        <a:ln w="9525" cmpd="sng">
          <a:noFill/>
        </a:ln>
      </xdr:spPr>
    </xdr:pic>
    <xdr:clientData/>
  </xdr:twoCellAnchor>
  <xdr:twoCellAnchor editAs="oneCell">
    <xdr:from>
      <xdr:col>2</xdr:col>
      <xdr:colOff>0</xdr:colOff>
      <xdr:row>35</xdr:row>
      <xdr:rowOff>0</xdr:rowOff>
    </xdr:from>
    <xdr:to>
      <xdr:col>2</xdr:col>
      <xdr:colOff>200025</xdr:colOff>
      <xdr:row>35</xdr:row>
      <xdr:rowOff>142875</xdr:rowOff>
    </xdr:to>
    <xdr:pic>
      <xdr:nvPicPr>
        <xdr:cNvPr id="4" name="Picture 4" hidden="1"/>
        <xdr:cNvPicPr preferRelativeResize="1">
          <a:picLocks noChangeAspect="1"/>
        </xdr:cNvPicPr>
      </xdr:nvPicPr>
      <xdr:blipFill>
        <a:blip r:embed="rId1"/>
        <a:stretch>
          <a:fillRect/>
        </a:stretch>
      </xdr:blipFill>
      <xdr:spPr>
        <a:xfrm>
          <a:off x="2438400" y="879157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5" name="Picture 5" hidden="1"/>
        <xdr:cNvPicPr preferRelativeResize="1">
          <a:picLocks noChangeAspect="1"/>
        </xdr:cNvPicPr>
      </xdr:nvPicPr>
      <xdr:blipFill>
        <a:blip r:embed="rId1"/>
        <a:stretch>
          <a:fillRect/>
        </a:stretch>
      </xdr:blipFill>
      <xdr:spPr>
        <a:xfrm>
          <a:off x="2438400" y="8582025"/>
          <a:ext cx="200025" cy="142875"/>
        </a:xfrm>
        <a:prstGeom prst="rect">
          <a:avLst/>
        </a:prstGeom>
        <a:noFill/>
        <a:ln w="9525" cmpd="sng">
          <a:noFill/>
        </a:ln>
      </xdr:spPr>
    </xdr:pic>
    <xdr:clientData/>
  </xdr:twoCellAnchor>
  <xdr:twoCellAnchor editAs="oneCell">
    <xdr:from>
      <xdr:col>2</xdr:col>
      <xdr:colOff>0</xdr:colOff>
      <xdr:row>34</xdr:row>
      <xdr:rowOff>0</xdr:rowOff>
    </xdr:from>
    <xdr:to>
      <xdr:col>2</xdr:col>
      <xdr:colOff>200025</xdr:colOff>
      <xdr:row>34</xdr:row>
      <xdr:rowOff>142875</xdr:rowOff>
    </xdr:to>
    <xdr:pic>
      <xdr:nvPicPr>
        <xdr:cNvPr id="6" name="Picture 6" hidden="1"/>
        <xdr:cNvPicPr preferRelativeResize="1">
          <a:picLocks noChangeAspect="1"/>
        </xdr:cNvPicPr>
      </xdr:nvPicPr>
      <xdr:blipFill>
        <a:blip r:embed="rId1"/>
        <a:stretch>
          <a:fillRect/>
        </a:stretch>
      </xdr:blipFill>
      <xdr:spPr>
        <a:xfrm>
          <a:off x="2438400" y="8582025"/>
          <a:ext cx="20002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0</xdr:rowOff>
    </xdr:from>
    <xdr:to>
      <xdr:col>1</xdr:col>
      <xdr:colOff>209550</xdr:colOff>
      <xdr:row>25</xdr:row>
      <xdr:rowOff>161925</xdr:rowOff>
    </xdr:to>
    <xdr:pic>
      <xdr:nvPicPr>
        <xdr:cNvPr id="1" name="Picture 1" hidden="1"/>
        <xdr:cNvPicPr preferRelativeResize="1">
          <a:picLocks noChangeAspect="1"/>
        </xdr:cNvPicPr>
      </xdr:nvPicPr>
      <xdr:blipFill>
        <a:blip r:embed="rId1"/>
        <a:stretch>
          <a:fillRect/>
        </a:stretch>
      </xdr:blipFill>
      <xdr:spPr>
        <a:xfrm>
          <a:off x="942975" y="7953375"/>
          <a:ext cx="2095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40</xdr:row>
      <xdr:rowOff>0</xdr:rowOff>
    </xdr:from>
    <xdr:to>
      <xdr:col>1</xdr:col>
      <xdr:colOff>180975</xdr:colOff>
      <xdr:row>40</xdr:row>
      <xdr:rowOff>133350</xdr:rowOff>
    </xdr:to>
    <xdr:pic>
      <xdr:nvPicPr>
        <xdr:cNvPr id="1" name="Picture 1" hidden="1"/>
        <xdr:cNvPicPr preferRelativeResize="1">
          <a:picLocks noChangeAspect="1"/>
        </xdr:cNvPicPr>
      </xdr:nvPicPr>
      <xdr:blipFill>
        <a:blip r:embed="rId1"/>
        <a:stretch>
          <a:fillRect/>
        </a:stretch>
      </xdr:blipFill>
      <xdr:spPr>
        <a:xfrm>
          <a:off x="971550" y="7905750"/>
          <a:ext cx="180975" cy="133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1</xdr:col>
      <xdr:colOff>180975</xdr:colOff>
      <xdr:row>41</xdr:row>
      <xdr:rowOff>133350</xdr:rowOff>
    </xdr:to>
    <xdr:pic>
      <xdr:nvPicPr>
        <xdr:cNvPr id="1" name="Picture 1" hidden="1"/>
        <xdr:cNvPicPr preferRelativeResize="1">
          <a:picLocks noChangeAspect="1"/>
        </xdr:cNvPicPr>
      </xdr:nvPicPr>
      <xdr:blipFill>
        <a:blip r:embed="rId1"/>
        <a:stretch>
          <a:fillRect/>
        </a:stretch>
      </xdr:blipFill>
      <xdr:spPr>
        <a:xfrm>
          <a:off x="971550" y="8105775"/>
          <a:ext cx="180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40</xdr:row>
      <xdr:rowOff>0</xdr:rowOff>
    </xdr:from>
    <xdr:to>
      <xdr:col>2</xdr:col>
      <xdr:colOff>200025</xdr:colOff>
      <xdr:row>40</xdr:row>
      <xdr:rowOff>142875</xdr:rowOff>
    </xdr:to>
    <xdr:pic>
      <xdr:nvPicPr>
        <xdr:cNvPr id="1" name="Picture 1" hidden="1"/>
        <xdr:cNvPicPr preferRelativeResize="1">
          <a:picLocks noChangeAspect="1"/>
        </xdr:cNvPicPr>
      </xdr:nvPicPr>
      <xdr:blipFill>
        <a:blip r:embed="rId1"/>
        <a:stretch>
          <a:fillRect/>
        </a:stretch>
      </xdr:blipFill>
      <xdr:spPr>
        <a:xfrm>
          <a:off x="1219200" y="7800975"/>
          <a:ext cx="200025" cy="142875"/>
        </a:xfrm>
        <a:prstGeom prst="rect">
          <a:avLst/>
        </a:prstGeom>
        <a:noFill/>
        <a:ln w="9525" cmpd="sng">
          <a:noFill/>
        </a:ln>
      </xdr:spPr>
    </xdr:pic>
    <xdr:clientData/>
  </xdr:twoCellAnchor>
  <xdr:twoCellAnchor editAs="oneCell">
    <xdr:from>
      <xdr:col>2</xdr:col>
      <xdr:colOff>0</xdr:colOff>
      <xdr:row>40</xdr:row>
      <xdr:rowOff>0</xdr:rowOff>
    </xdr:from>
    <xdr:to>
      <xdr:col>2</xdr:col>
      <xdr:colOff>200025</xdr:colOff>
      <xdr:row>40</xdr:row>
      <xdr:rowOff>142875</xdr:rowOff>
    </xdr:to>
    <xdr:pic>
      <xdr:nvPicPr>
        <xdr:cNvPr id="2" name="Picture 2" hidden="1"/>
        <xdr:cNvPicPr preferRelativeResize="1">
          <a:picLocks noChangeAspect="1"/>
        </xdr:cNvPicPr>
      </xdr:nvPicPr>
      <xdr:blipFill>
        <a:blip r:embed="rId1"/>
        <a:stretch>
          <a:fillRect/>
        </a:stretch>
      </xdr:blipFill>
      <xdr:spPr>
        <a:xfrm>
          <a:off x="1219200" y="7800975"/>
          <a:ext cx="2000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40</xdr:row>
      <xdr:rowOff>0</xdr:rowOff>
    </xdr:from>
    <xdr:to>
      <xdr:col>1</xdr:col>
      <xdr:colOff>190500</xdr:colOff>
      <xdr:row>40</xdr:row>
      <xdr:rowOff>142875</xdr:rowOff>
    </xdr:to>
    <xdr:pic>
      <xdr:nvPicPr>
        <xdr:cNvPr id="1" name="Picture 101" hidden="1"/>
        <xdr:cNvPicPr preferRelativeResize="1">
          <a:picLocks noChangeAspect="1"/>
        </xdr:cNvPicPr>
      </xdr:nvPicPr>
      <xdr:blipFill>
        <a:blip r:embed="rId1"/>
        <a:stretch>
          <a:fillRect/>
        </a:stretch>
      </xdr:blipFill>
      <xdr:spPr>
        <a:xfrm>
          <a:off x="971550" y="7696200"/>
          <a:ext cx="190500" cy="142875"/>
        </a:xfrm>
        <a:prstGeom prst="rect">
          <a:avLst/>
        </a:prstGeom>
        <a:noFill/>
        <a:ln w="9525" cmpd="sng">
          <a:noFill/>
        </a:ln>
      </xdr:spPr>
    </xdr:pic>
    <xdr:clientData/>
  </xdr:twoCellAnchor>
  <xdr:twoCellAnchor editAs="oneCell">
    <xdr:from>
      <xdr:col>3</xdr:col>
      <xdr:colOff>0</xdr:colOff>
      <xdr:row>40</xdr:row>
      <xdr:rowOff>0</xdr:rowOff>
    </xdr:from>
    <xdr:to>
      <xdr:col>3</xdr:col>
      <xdr:colOff>200025</xdr:colOff>
      <xdr:row>40</xdr:row>
      <xdr:rowOff>142875</xdr:rowOff>
    </xdr:to>
    <xdr:pic>
      <xdr:nvPicPr>
        <xdr:cNvPr id="2" name="Picture 472" hidden="1"/>
        <xdr:cNvPicPr preferRelativeResize="1">
          <a:picLocks noChangeAspect="1"/>
        </xdr:cNvPicPr>
      </xdr:nvPicPr>
      <xdr:blipFill>
        <a:blip r:embed="rId1"/>
        <a:stretch>
          <a:fillRect/>
        </a:stretch>
      </xdr:blipFill>
      <xdr:spPr>
        <a:xfrm>
          <a:off x="2276475" y="7696200"/>
          <a:ext cx="200025" cy="142875"/>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58000"/>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58000"/>
        <a:ext cx="2105025"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40</xdr:row>
      <xdr:rowOff>0</xdr:rowOff>
    </xdr:from>
    <xdr:to>
      <xdr:col>1</xdr:col>
      <xdr:colOff>180975</xdr:colOff>
      <xdr:row>40</xdr:row>
      <xdr:rowOff>142875</xdr:rowOff>
    </xdr:to>
    <xdr:pic>
      <xdr:nvPicPr>
        <xdr:cNvPr id="1" name="Picture 101" hidden="1"/>
        <xdr:cNvPicPr preferRelativeResize="1">
          <a:picLocks noChangeAspect="1"/>
        </xdr:cNvPicPr>
      </xdr:nvPicPr>
      <xdr:blipFill>
        <a:blip r:embed="rId1"/>
        <a:stretch>
          <a:fillRect/>
        </a:stretch>
      </xdr:blipFill>
      <xdr:spPr>
        <a:xfrm>
          <a:off x="971550" y="7696200"/>
          <a:ext cx="180975" cy="142875"/>
        </a:xfrm>
        <a:prstGeom prst="rect">
          <a:avLst/>
        </a:prstGeom>
        <a:noFill/>
        <a:ln w="9525" cmpd="sng">
          <a:noFill/>
        </a:ln>
      </xdr:spPr>
    </xdr:pic>
    <xdr:clientData/>
  </xdr:twoCellAnchor>
  <xdr:twoCellAnchor editAs="oneCell">
    <xdr:from>
      <xdr:col>1</xdr:col>
      <xdr:colOff>0</xdr:colOff>
      <xdr:row>40</xdr:row>
      <xdr:rowOff>0</xdr:rowOff>
    </xdr:from>
    <xdr:to>
      <xdr:col>1</xdr:col>
      <xdr:colOff>180975</xdr:colOff>
      <xdr:row>40</xdr:row>
      <xdr:rowOff>19050</xdr:rowOff>
    </xdr:to>
    <xdr:pic>
      <xdr:nvPicPr>
        <xdr:cNvPr id="2" name="Picture 472" hidden="1"/>
        <xdr:cNvPicPr preferRelativeResize="1">
          <a:picLocks noChangeAspect="1"/>
        </xdr:cNvPicPr>
      </xdr:nvPicPr>
      <xdr:blipFill>
        <a:blip r:embed="rId1"/>
        <a:stretch>
          <a:fillRect/>
        </a:stretch>
      </xdr:blipFill>
      <xdr:spPr>
        <a:xfrm>
          <a:off x="971550" y="7696200"/>
          <a:ext cx="180975" cy="19050"/>
        </a:xfrm>
        <a:prstGeom prst="rect">
          <a:avLst/>
        </a:prstGeom>
        <a:noFill/>
        <a:ln w="9525" cmpd="sng">
          <a:noFill/>
        </a:ln>
      </xdr:spPr>
    </xdr:pic>
    <xdr:clientData/>
  </xdr:twoCellAnchor>
  <xdr:twoCellAnchor>
    <xdr:from>
      <xdr:col>1</xdr:col>
      <xdr:colOff>247650</xdr:colOff>
      <xdr:row>36</xdr:row>
      <xdr:rowOff>0</xdr:rowOff>
    </xdr:from>
    <xdr:to>
      <xdr:col>3</xdr:col>
      <xdr:colOff>695325</xdr:colOff>
      <xdr:row>36</xdr:row>
      <xdr:rowOff>0</xdr:rowOff>
    </xdr:to>
    <xdr:graphicFrame>
      <xdr:nvGraphicFramePr>
        <xdr:cNvPr id="3" name="Chart 1"/>
        <xdr:cNvGraphicFramePr/>
      </xdr:nvGraphicFramePr>
      <xdr:xfrm>
        <a:off x="1219200" y="6858000"/>
        <a:ext cx="1752600" cy="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36</xdr:row>
      <xdr:rowOff>0</xdr:rowOff>
    </xdr:from>
    <xdr:to>
      <xdr:col>6</xdr:col>
      <xdr:colOff>133350</xdr:colOff>
      <xdr:row>36</xdr:row>
      <xdr:rowOff>0</xdr:rowOff>
    </xdr:to>
    <xdr:graphicFrame>
      <xdr:nvGraphicFramePr>
        <xdr:cNvPr id="4" name="Chart 2"/>
        <xdr:cNvGraphicFramePr/>
      </xdr:nvGraphicFramePr>
      <xdr:xfrm>
        <a:off x="3476625" y="6858000"/>
        <a:ext cx="210502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0</xdr:rowOff>
    </xdr:from>
    <xdr:to>
      <xdr:col>3</xdr:col>
      <xdr:colOff>180975</xdr:colOff>
      <xdr:row>40</xdr:row>
      <xdr:rowOff>152400</xdr:rowOff>
    </xdr:to>
    <xdr:pic>
      <xdr:nvPicPr>
        <xdr:cNvPr id="1" name="Picture 1" hidden="1"/>
        <xdr:cNvPicPr preferRelativeResize="1">
          <a:picLocks noChangeAspect="1"/>
        </xdr:cNvPicPr>
      </xdr:nvPicPr>
      <xdr:blipFill>
        <a:blip r:embed="rId1"/>
        <a:stretch>
          <a:fillRect/>
        </a:stretch>
      </xdr:blipFill>
      <xdr:spPr>
        <a:xfrm>
          <a:off x="1771650" y="8905875"/>
          <a:ext cx="1809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8</xdr:row>
      <xdr:rowOff>0</xdr:rowOff>
    </xdr:from>
    <xdr:to>
      <xdr:col>20</xdr:col>
      <xdr:colOff>200025</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14116050" y="1438275"/>
          <a:ext cx="200025"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15;&#22240;&#25688;&#35201;\88&#24180;\FCANC_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6"/>
  <sheetViews>
    <sheetView tabSelected="1" zoomScalePageLayoutView="0" workbookViewId="0" topLeftCell="A1">
      <selection activeCell="A1" sqref="A1"/>
    </sheetView>
  </sheetViews>
  <sheetFormatPr defaultColWidth="9.00390625" defaultRowHeight="16.5"/>
  <cols>
    <col min="1" max="1" width="81.75390625" style="1" customWidth="1"/>
    <col min="2" max="2" width="54.25390625" style="0" customWidth="1"/>
  </cols>
  <sheetData>
    <row r="1" spans="1:2" ht="15.75">
      <c r="A1" s="3" t="s">
        <v>253</v>
      </c>
      <c r="B1" s="4"/>
    </row>
    <row r="2" spans="1:2" ht="15.75">
      <c r="A2" s="2" t="s">
        <v>572</v>
      </c>
      <c r="B2" s="4"/>
    </row>
    <row r="3" spans="1:2" ht="15.75">
      <c r="A3" s="2" t="s">
        <v>573</v>
      </c>
      <c r="B3" s="4"/>
    </row>
    <row r="4" ht="15.75">
      <c r="A4" s="2" t="s">
        <v>574</v>
      </c>
    </row>
    <row r="5" ht="15.75">
      <c r="A5" s="2" t="s">
        <v>575</v>
      </c>
    </row>
    <row r="6" ht="15.75">
      <c r="A6" s="2" t="s">
        <v>576</v>
      </c>
    </row>
    <row r="7" ht="15.75">
      <c r="A7" s="2" t="s">
        <v>577</v>
      </c>
    </row>
    <row r="8" ht="15.75">
      <c r="A8" s="2" t="s">
        <v>578</v>
      </c>
    </row>
    <row r="9" ht="15.75">
      <c r="A9" s="2" t="s">
        <v>571</v>
      </c>
    </row>
    <row r="10" ht="15.75">
      <c r="A10" s="2" t="s">
        <v>570</v>
      </c>
    </row>
    <row r="11" ht="15.75">
      <c r="A11" s="2" t="s">
        <v>561</v>
      </c>
    </row>
    <row r="12" ht="15.75">
      <c r="A12" s="2" t="s">
        <v>562</v>
      </c>
    </row>
    <row r="13" ht="15.75">
      <c r="A13" s="2" t="s">
        <v>563</v>
      </c>
    </row>
    <row r="14" ht="15.75">
      <c r="A14" s="2" t="s">
        <v>564</v>
      </c>
    </row>
    <row r="15" ht="15.75">
      <c r="A15" s="2" t="s">
        <v>565</v>
      </c>
    </row>
    <row r="16" ht="15.75">
      <c r="A16" s="2" t="s">
        <v>566</v>
      </c>
    </row>
    <row r="17" ht="15.75">
      <c r="A17" s="2" t="s">
        <v>567</v>
      </c>
    </row>
    <row r="18" ht="15.75">
      <c r="A18" s="2" t="s">
        <v>602</v>
      </c>
    </row>
    <row r="19" ht="15.75">
      <c r="A19" s="2" t="s">
        <v>587</v>
      </c>
    </row>
    <row r="20" ht="15.75">
      <c r="A20" s="2" t="s">
        <v>657</v>
      </c>
    </row>
    <row r="21" ht="15.75">
      <c r="A21" s="2" t="s">
        <v>674</v>
      </c>
    </row>
    <row r="22" ht="15.75">
      <c r="A22" s="2" t="s">
        <v>675</v>
      </c>
    </row>
    <row r="23" ht="15.75">
      <c r="A23" s="2" t="s">
        <v>676</v>
      </c>
    </row>
    <row r="24" ht="15.75">
      <c r="A24" s="2" t="s">
        <v>669</v>
      </c>
    </row>
    <row r="25" ht="15.75">
      <c r="A25" s="2" t="s">
        <v>670</v>
      </c>
    </row>
    <row r="26" ht="15.75">
      <c r="A26" s="2" t="s">
        <v>671</v>
      </c>
    </row>
    <row r="27" ht="15.75">
      <c r="A27" s="2" t="s">
        <v>672</v>
      </c>
    </row>
    <row r="28" ht="15.75">
      <c r="A28" s="2" t="s">
        <v>603</v>
      </c>
    </row>
    <row r="29" ht="15.75">
      <c r="A29" s="2" t="s">
        <v>569</v>
      </c>
    </row>
    <row r="30" ht="15.75">
      <c r="A30" s="2" t="s">
        <v>620</v>
      </c>
    </row>
    <row r="31" ht="15.75">
      <c r="A31" s="2" t="s">
        <v>621</v>
      </c>
    </row>
    <row r="32" ht="15.75">
      <c r="A32" s="2" t="s">
        <v>652</v>
      </c>
    </row>
    <row r="33" ht="15.75">
      <c r="A33" s="2" t="s">
        <v>641</v>
      </c>
    </row>
    <row r="34" ht="15.75">
      <c r="A34" s="2" t="s">
        <v>642</v>
      </c>
    </row>
    <row r="35" ht="15.75">
      <c r="A35" s="2" t="s">
        <v>643</v>
      </c>
    </row>
    <row r="36" ht="15.75">
      <c r="A36" s="2" t="s">
        <v>628</v>
      </c>
    </row>
    <row r="37" ht="15.75">
      <c r="A37" s="2" t="s">
        <v>653</v>
      </c>
    </row>
    <row r="38" ht="15.75">
      <c r="A38" s="2" t="s">
        <v>654</v>
      </c>
    </row>
    <row r="39" ht="15.75">
      <c r="A39" s="2" t="s">
        <v>646</v>
      </c>
    </row>
    <row r="40" ht="15.75">
      <c r="A40" s="2" t="s">
        <v>647</v>
      </c>
    </row>
    <row r="43" spans="1:2" ht="15.75">
      <c r="A43" s="2" t="s">
        <v>502</v>
      </c>
      <c r="B43" s="786"/>
    </row>
    <row r="44" ht="15.75">
      <c r="A44" s="2" t="s">
        <v>648</v>
      </c>
    </row>
    <row r="45" ht="15.75">
      <c r="A45" s="2" t="s">
        <v>503</v>
      </c>
    </row>
    <row r="46" ht="15.75">
      <c r="A46" s="2" t="s">
        <v>649</v>
      </c>
    </row>
  </sheetData>
  <sheetProtection/>
  <hyperlinks>
    <hyperlink ref="A2" location="表1!Print_Area" display="表1.ICD-10全國主要死亡原因"/>
    <hyperlink ref="A3" location="表2!Print_Area" display="表2.ICD-10嬰兒主要死亡原因"/>
    <hyperlink ref="A4" location="表3!Print_Area" display="表3.ICD-10少年主要死亡原因"/>
    <hyperlink ref="A5" location="表4!Print_Area" display="表4.ICD-10青年主要死亡原因"/>
    <hyperlink ref="A6" location="表5!Print_Area" display="表5.ICD-10壯年人口主要死亡原因"/>
    <hyperlink ref="A8" location="表7!Print_Area" display="表7.ICD-10老年人口主要死亡原因"/>
    <hyperlink ref="A9" location="表8!Print_Area" display="表8.ICD-10全國主要癌症死亡原因"/>
    <hyperlink ref="A10" location="表9!Print_Area" display="表9.ICD-10全國縣市別死亡概況"/>
    <hyperlink ref="A11" location="表10!Print_Area" display="表10.ICD-10全國縣市別惡性腫瘤死亡概況"/>
    <hyperlink ref="A12" location="表11!Print_Area" display="表11.ICD-10全國縣市別心臟疾病(高血壓性疾病除外)死亡概況"/>
    <hyperlink ref="A13" location="表12!Print_Area" display="表12.ICD-10全國縣市別腦血管疾病死亡概況"/>
    <hyperlink ref="A14" location="表13!Print_Area" display="表13.ICD-10全國縣市別肺炎死亡概況"/>
    <hyperlink ref="A15" location="表14!Print_Area" display="表14.ICD-10全國縣市別糖尿病死亡概況"/>
    <hyperlink ref="A16" location="表15!Print_Area" display="表15.ICD-10全國縣市別事故傷害死亡概況"/>
    <hyperlink ref="A17" location="表16!Print_Area" display="表16.ICD-10全國縣市別蓄意自我傷害(自殺)死亡概況"/>
    <hyperlink ref="A18" location="表17!Print_Area" display="表17.ICD-10全國縣市別嬰兒及孕產婦死亡概況"/>
    <hyperlink ref="A19" location="表18!Print_Area" display="表18.ICD-10全國年齡結構別死亡概況"/>
    <hyperlink ref="A20" location="表19!Print_Area" display="表19.ICD-10全國十大死因年齡結構別死亡概況"/>
    <hyperlink ref="A21" location="表20!Print_Area" display="表20.ICD-10全國主要死亡原因"/>
    <hyperlink ref="A22" location="表21!Print_Area" display="表21.ICD-10全國男性主要死亡原因"/>
    <hyperlink ref="A23" location="表22!Print_Area" display="表22.ICD-10全國女性主要死亡原因"/>
    <hyperlink ref="A24" location="表23!Print_Area" display="表23.ICD-10全國主要癌症死亡原因"/>
    <hyperlink ref="A25" location="表24!Print_Area" display="表24.ICD-10全國男性主要癌症死亡原因"/>
    <hyperlink ref="A26" location="表25!Print_Area" display="表25.ICD-10全國女性主要癌症死亡原因"/>
    <hyperlink ref="A27" location="表26!Print_Area" display="表26.ICD-10 70歲以下人口主要死亡原因之潛在生命年數損失（PYLL）"/>
    <hyperlink ref="A28" location="表27!Print_Area" display="表27.全國歷年新生兒、嬰兒及孕產婦死亡概況"/>
    <hyperlink ref="A29" location="表28!Print_Area" display="表28.全國歷年年齡結構別死亡率"/>
    <hyperlink ref="A30" location="表29!Print_Area" display="表29.全國歷年每十萬人口死亡率按主要死亡原因別分"/>
    <hyperlink ref="A31" location="表30!Print_Area" display="表30.全國歷年男性每十萬人口死亡率按主要死亡原因別分"/>
    <hyperlink ref="A32" location="表31!Print_Area" display="表31.全國歷年女性每十萬人口死亡率按主要死亡原因別分"/>
    <hyperlink ref="A33" location="表32!Print_Area" display="表32.全國歷年每十萬人口死亡率按主要癌症分"/>
    <hyperlink ref="A34" location="表33!Print_Area" display="表33.全國歷年男性每十萬人口死亡率按主要癌症分"/>
    <hyperlink ref="A35" location="表34!Print_Area" display="表34.全國歷年女性每十萬人口死亡率按主要癌症分"/>
    <hyperlink ref="A36" location="表35!Print_Area" display="表35.全國歷年事故傷害與自殺死亡概況"/>
    <hyperlink ref="A43:A45" location="表38!Print_Area" display="表38.全國歷年運輸事故死亡率按年齡別分"/>
    <hyperlink ref="A45:A46" location="表38!Print_Area" display="表38.全國歷年運輸事故死亡率按年齡別分"/>
    <hyperlink ref="A43" location="附表1!Print_Area" display="附表1. 山地鄉主要死亡原因"/>
    <hyperlink ref="A44" location="附表2!Print_Area" display="附表2. 全國主要死亡原因-按區域別"/>
    <hyperlink ref="A45" location="附表3!Print_Area" display="附表3. 山地鄉主要癌症死因"/>
    <hyperlink ref="A46" location="附表4!Print_Area" display="附表4. 全國主要癌症死亡原因-按區域別"/>
    <hyperlink ref="A37" location="表36!Print_Area" display="表36.全國歷年蓄意自我傷害（自殺）死亡率按年齡別分"/>
    <hyperlink ref="A38" location="表37!A1" display="表37.全國歷年事故傷害死亡率按年齡別分"/>
    <hyperlink ref="A39" location="表38!A1" display="表38.全國歷年運輸事故死亡率按年齡別分"/>
    <hyperlink ref="A40" location="表39!A1" display="表39.全國歷年機動車事故死亡率按年齡別分"/>
    <hyperlink ref="A7" location="表6!Print_Area" display="表6.ICD-10中年人口主要死亡原因"/>
  </hyperlinks>
  <printOptions/>
  <pageMargins left="0.5118110236220472" right="0.5118110236220472" top="0.5511811023622047" bottom="0.5511811023622047" header="0.31496062992125984" footer="0.31496062992125984"/>
  <pageSetup fitToHeight="2"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1:AM57"/>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559</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580</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329</v>
      </c>
      <c r="E6" s="456" t="s">
        <v>639</v>
      </c>
      <c r="F6" s="455" t="s">
        <v>115</v>
      </c>
      <c r="G6" s="501" t="s">
        <v>329</v>
      </c>
      <c r="H6" s="456" t="s">
        <v>639</v>
      </c>
      <c r="I6" s="457" t="s">
        <v>115</v>
      </c>
      <c r="J6" s="502" t="s">
        <v>329</v>
      </c>
      <c r="K6" s="15"/>
      <c r="L6" s="15"/>
      <c r="M6" s="15"/>
    </row>
    <row r="7" spans="1:13" s="80" customFormat="1" ht="21" customHeight="1">
      <c r="A7" s="402" t="s">
        <v>254</v>
      </c>
      <c r="B7" s="424">
        <v>162911</v>
      </c>
      <c r="C7" s="425">
        <v>696.093</v>
      </c>
      <c r="D7" s="453">
        <v>443.6</v>
      </c>
      <c r="E7" s="424">
        <v>97994</v>
      </c>
      <c r="F7" s="425">
        <v>838.177</v>
      </c>
      <c r="G7" s="453">
        <v>569.242</v>
      </c>
      <c r="H7" s="424">
        <v>64917</v>
      </c>
      <c r="I7" s="425">
        <v>554.263</v>
      </c>
      <c r="J7" s="425">
        <v>327.309</v>
      </c>
      <c r="K7" s="739"/>
      <c r="L7" s="739"/>
      <c r="M7" s="739"/>
    </row>
    <row r="8" spans="1:13" s="80" customFormat="1" ht="21" customHeight="1">
      <c r="A8" s="402" t="s">
        <v>255</v>
      </c>
      <c r="B8" s="424">
        <v>21711</v>
      </c>
      <c r="C8" s="425">
        <v>548.137</v>
      </c>
      <c r="D8" s="453">
        <v>408.569</v>
      </c>
      <c r="E8" s="424">
        <v>13265</v>
      </c>
      <c r="F8" s="425">
        <v>679.943</v>
      </c>
      <c r="G8" s="453">
        <v>524.619</v>
      </c>
      <c r="H8" s="424">
        <v>8446</v>
      </c>
      <c r="I8" s="425">
        <v>420.204</v>
      </c>
      <c r="J8" s="425">
        <v>304.549</v>
      </c>
      <c r="K8" s="739"/>
      <c r="L8" s="739"/>
      <c r="M8" s="739"/>
    </row>
    <row r="9" spans="1:13" s="80" customFormat="1" ht="21" customHeight="1">
      <c r="A9" s="402" t="s">
        <v>113</v>
      </c>
      <c r="B9" s="424">
        <v>16953</v>
      </c>
      <c r="C9" s="425">
        <v>629.19</v>
      </c>
      <c r="D9" s="453">
        <v>332.485</v>
      </c>
      <c r="E9" s="424">
        <v>9908</v>
      </c>
      <c r="F9" s="425">
        <v>766.404</v>
      </c>
      <c r="G9" s="453">
        <v>422.758</v>
      </c>
      <c r="H9" s="424">
        <v>7045</v>
      </c>
      <c r="I9" s="425">
        <v>502.631</v>
      </c>
      <c r="J9" s="425">
        <v>254.34</v>
      </c>
      <c r="K9" s="536"/>
      <c r="L9" s="536"/>
      <c r="M9" s="536"/>
    </row>
    <row r="10" spans="1:13" s="80" customFormat="1" ht="21" customHeight="1">
      <c r="A10" s="402" t="s">
        <v>109</v>
      </c>
      <c r="B10" s="424">
        <v>15888</v>
      </c>
      <c r="C10" s="425">
        <v>586.111</v>
      </c>
      <c r="D10" s="453">
        <v>441.872</v>
      </c>
      <c r="E10" s="424">
        <v>9568</v>
      </c>
      <c r="F10" s="425">
        <v>712.238</v>
      </c>
      <c r="G10" s="453">
        <v>558.054</v>
      </c>
      <c r="H10" s="424">
        <v>6320</v>
      </c>
      <c r="I10" s="425">
        <v>462.199</v>
      </c>
      <c r="J10" s="425">
        <v>335.775</v>
      </c>
      <c r="K10" s="536"/>
      <c r="L10" s="536"/>
      <c r="M10" s="536"/>
    </row>
    <row r="11" spans="1:13" s="80" customFormat="1" ht="21" customHeight="1">
      <c r="A11" s="402" t="s">
        <v>108</v>
      </c>
      <c r="B11" s="424">
        <v>14333</v>
      </c>
      <c r="C11" s="425">
        <v>760.878</v>
      </c>
      <c r="D11" s="453">
        <v>457.247</v>
      </c>
      <c r="E11" s="424">
        <v>8323</v>
      </c>
      <c r="F11" s="425">
        <v>881.382</v>
      </c>
      <c r="G11" s="453">
        <v>579.971</v>
      </c>
      <c r="H11" s="424">
        <v>6010</v>
      </c>
      <c r="I11" s="425">
        <v>639.747</v>
      </c>
      <c r="J11" s="425">
        <v>344.237</v>
      </c>
      <c r="K11" s="536"/>
      <c r="L11" s="536"/>
      <c r="M11" s="536"/>
    </row>
    <row r="12" spans="1:13" s="80" customFormat="1" ht="21" customHeight="1">
      <c r="A12" s="402" t="s">
        <v>112</v>
      </c>
      <c r="B12" s="424">
        <v>20167</v>
      </c>
      <c r="C12" s="425">
        <v>725.579</v>
      </c>
      <c r="D12" s="453">
        <v>483.639</v>
      </c>
      <c r="E12" s="424">
        <v>12405</v>
      </c>
      <c r="F12" s="425">
        <v>896.026</v>
      </c>
      <c r="G12" s="453">
        <v>620.354</v>
      </c>
      <c r="H12" s="424">
        <v>7762</v>
      </c>
      <c r="I12" s="425">
        <v>556.421</v>
      </c>
      <c r="J12" s="425">
        <v>356.717</v>
      </c>
      <c r="K12" s="536"/>
      <c r="L12" s="536"/>
      <c r="M12" s="536"/>
    </row>
    <row r="13" spans="1:13" s="80" customFormat="1" ht="21" customHeight="1">
      <c r="A13" s="402" t="s">
        <v>104</v>
      </c>
      <c r="B13" s="424">
        <v>3751</v>
      </c>
      <c r="C13" s="425">
        <v>817.895</v>
      </c>
      <c r="D13" s="453">
        <v>462.791</v>
      </c>
      <c r="E13" s="424">
        <v>2250</v>
      </c>
      <c r="F13" s="425">
        <v>966.051</v>
      </c>
      <c r="G13" s="453">
        <v>598.389</v>
      </c>
      <c r="H13" s="424">
        <v>1501</v>
      </c>
      <c r="I13" s="425">
        <v>665.014</v>
      </c>
      <c r="J13" s="425">
        <v>333.465</v>
      </c>
      <c r="K13" s="536"/>
      <c r="L13" s="536"/>
      <c r="M13" s="536"/>
    </row>
    <row r="14" spans="1:13" s="80" customFormat="1" ht="21" customHeight="1">
      <c r="A14" s="402" t="s">
        <v>106</v>
      </c>
      <c r="B14" s="424">
        <v>11854</v>
      </c>
      <c r="C14" s="425">
        <v>577.913</v>
      </c>
      <c r="D14" s="453">
        <v>437.155</v>
      </c>
      <c r="E14" s="424">
        <v>7526</v>
      </c>
      <c r="F14" s="425">
        <v>730.934</v>
      </c>
      <c r="G14" s="453">
        <v>552.317</v>
      </c>
      <c r="H14" s="424">
        <v>4328</v>
      </c>
      <c r="I14" s="425">
        <v>423.676</v>
      </c>
      <c r="J14" s="425">
        <v>328.044</v>
      </c>
      <c r="K14" s="536"/>
      <c r="L14" s="536"/>
      <c r="M14" s="536"/>
    </row>
    <row r="15" spans="1:13" s="80" customFormat="1" ht="21" customHeight="1">
      <c r="A15" s="402" t="s">
        <v>105</v>
      </c>
      <c r="B15" s="424">
        <v>3630</v>
      </c>
      <c r="C15" s="425">
        <v>679.701</v>
      </c>
      <c r="D15" s="453">
        <v>451.596</v>
      </c>
      <c r="E15" s="424">
        <v>2207</v>
      </c>
      <c r="F15" s="425">
        <v>806.729</v>
      </c>
      <c r="G15" s="453">
        <v>571.338</v>
      </c>
      <c r="H15" s="424">
        <v>1423</v>
      </c>
      <c r="I15" s="425">
        <v>546.291</v>
      </c>
      <c r="J15" s="425">
        <v>330.439</v>
      </c>
      <c r="K15" s="536"/>
      <c r="L15" s="536"/>
      <c r="M15" s="536"/>
    </row>
    <row r="16" spans="1:13" s="80" customFormat="1" ht="21" customHeight="1">
      <c r="A16" s="402" t="s">
        <v>103</v>
      </c>
      <c r="B16" s="424">
        <v>4814</v>
      </c>
      <c r="C16" s="425">
        <v>850.015</v>
      </c>
      <c r="D16" s="453">
        <v>475.344</v>
      </c>
      <c r="E16" s="424">
        <v>2889</v>
      </c>
      <c r="F16" s="425">
        <v>988.942</v>
      </c>
      <c r="G16" s="453">
        <v>610.213</v>
      </c>
      <c r="H16" s="424">
        <v>1925</v>
      </c>
      <c r="I16" s="425">
        <v>702.01</v>
      </c>
      <c r="J16" s="425">
        <v>339.654</v>
      </c>
      <c r="K16" s="536"/>
      <c r="L16" s="536"/>
      <c r="M16" s="536"/>
    </row>
    <row r="17" spans="1:13" s="80" customFormat="1" ht="21" customHeight="1">
      <c r="A17" s="402" t="s">
        <v>102</v>
      </c>
      <c r="B17" s="424">
        <v>9754</v>
      </c>
      <c r="C17" s="425">
        <v>753.936</v>
      </c>
      <c r="D17" s="453">
        <v>446.259</v>
      </c>
      <c r="E17" s="424">
        <v>5749</v>
      </c>
      <c r="F17" s="425">
        <v>868.271</v>
      </c>
      <c r="G17" s="453">
        <v>587.451</v>
      </c>
      <c r="H17" s="424">
        <v>4005</v>
      </c>
      <c r="I17" s="425">
        <v>634.081</v>
      </c>
      <c r="J17" s="425">
        <v>314.077</v>
      </c>
      <c r="K17" s="536"/>
      <c r="L17" s="536"/>
      <c r="M17" s="536"/>
    </row>
    <row r="18" spans="1:13" s="80" customFormat="1" ht="21" customHeight="1">
      <c r="A18" s="402" t="s">
        <v>101</v>
      </c>
      <c r="B18" s="424">
        <v>4726</v>
      </c>
      <c r="C18" s="425">
        <v>916.303</v>
      </c>
      <c r="D18" s="453">
        <v>506.206</v>
      </c>
      <c r="E18" s="424">
        <v>2813</v>
      </c>
      <c r="F18" s="425">
        <v>1062.77</v>
      </c>
      <c r="G18" s="453">
        <v>647.18</v>
      </c>
      <c r="H18" s="424">
        <v>1913</v>
      </c>
      <c r="I18" s="425">
        <v>761.902</v>
      </c>
      <c r="J18" s="425">
        <v>366.35</v>
      </c>
      <c r="K18" s="536"/>
      <c r="L18" s="536"/>
      <c r="M18" s="536"/>
    </row>
    <row r="19" spans="1:13" s="80" customFormat="1" ht="21" customHeight="1">
      <c r="A19" s="402" t="s">
        <v>100</v>
      </c>
      <c r="B19" s="424">
        <v>7093</v>
      </c>
      <c r="C19" s="425">
        <v>1003.86</v>
      </c>
      <c r="D19" s="453">
        <v>524.149</v>
      </c>
      <c r="E19" s="424">
        <v>4127</v>
      </c>
      <c r="F19" s="425">
        <v>1122.46</v>
      </c>
      <c r="G19" s="453">
        <v>687.762</v>
      </c>
      <c r="H19" s="424">
        <v>2966</v>
      </c>
      <c r="I19" s="425">
        <v>875.19</v>
      </c>
      <c r="J19" s="425">
        <v>360.918</v>
      </c>
      <c r="K19" s="536"/>
      <c r="L19" s="536"/>
      <c r="M19" s="536"/>
    </row>
    <row r="20" spans="1:13" s="80" customFormat="1" ht="21" customHeight="1">
      <c r="A20" s="402" t="s">
        <v>99</v>
      </c>
      <c r="B20" s="424">
        <v>5554</v>
      </c>
      <c r="C20" s="425">
        <v>1053.88</v>
      </c>
      <c r="D20" s="453">
        <v>518.03</v>
      </c>
      <c r="E20" s="424">
        <v>3272</v>
      </c>
      <c r="F20" s="425">
        <v>1191.96</v>
      </c>
      <c r="G20" s="453">
        <v>680.402</v>
      </c>
      <c r="H20" s="424">
        <v>2282</v>
      </c>
      <c r="I20" s="425">
        <v>903.759</v>
      </c>
      <c r="J20" s="425">
        <v>351.68</v>
      </c>
      <c r="K20" s="536"/>
      <c r="L20" s="536"/>
      <c r="M20" s="536"/>
    </row>
    <row r="21" spans="1:13" s="80" customFormat="1" ht="21" customHeight="1">
      <c r="A21" s="402" t="s">
        <v>98</v>
      </c>
      <c r="B21" s="424">
        <v>8033</v>
      </c>
      <c r="C21" s="425">
        <v>944.946</v>
      </c>
      <c r="D21" s="453">
        <v>557.276</v>
      </c>
      <c r="E21" s="424">
        <v>4837</v>
      </c>
      <c r="F21" s="425">
        <v>1109.82</v>
      </c>
      <c r="G21" s="453">
        <v>709.201</v>
      </c>
      <c r="H21" s="424">
        <v>3196</v>
      </c>
      <c r="I21" s="425">
        <v>771.487</v>
      </c>
      <c r="J21" s="425">
        <v>404.757</v>
      </c>
      <c r="K21" s="536"/>
      <c r="L21" s="536"/>
      <c r="M21" s="536"/>
    </row>
    <row r="22" spans="1:13" s="80" customFormat="1" ht="21" customHeight="1">
      <c r="A22" s="402" t="s">
        <v>95</v>
      </c>
      <c r="B22" s="424">
        <v>2479</v>
      </c>
      <c r="C22" s="425">
        <v>1103.52</v>
      </c>
      <c r="D22" s="453">
        <v>644.691</v>
      </c>
      <c r="E22" s="424">
        <v>1547</v>
      </c>
      <c r="F22" s="425">
        <v>1326.31</v>
      </c>
      <c r="G22" s="453">
        <v>838.681</v>
      </c>
      <c r="H22" s="424">
        <v>932</v>
      </c>
      <c r="I22" s="425">
        <v>862.915</v>
      </c>
      <c r="J22" s="425">
        <v>445.578</v>
      </c>
      <c r="K22" s="536"/>
      <c r="L22" s="536"/>
      <c r="M22" s="536"/>
    </row>
    <row r="23" spans="1:13" s="80" customFormat="1" ht="21" customHeight="1">
      <c r="A23" s="402" t="s">
        <v>96</v>
      </c>
      <c r="B23" s="424">
        <v>3302</v>
      </c>
      <c r="C23" s="425">
        <v>989.676</v>
      </c>
      <c r="D23" s="453">
        <v>576.909</v>
      </c>
      <c r="E23" s="424">
        <v>2100</v>
      </c>
      <c r="F23" s="425">
        <v>1230.44</v>
      </c>
      <c r="G23" s="453">
        <v>746.242</v>
      </c>
      <c r="H23" s="424">
        <v>1202</v>
      </c>
      <c r="I23" s="425">
        <v>737.539</v>
      </c>
      <c r="J23" s="425">
        <v>409.838</v>
      </c>
      <c r="K23" s="536"/>
      <c r="L23" s="536"/>
      <c r="M23" s="536"/>
    </row>
    <row r="24" spans="1:13" s="80" customFormat="1" ht="21" customHeight="1">
      <c r="A24" s="402" t="s">
        <v>97</v>
      </c>
      <c r="B24" s="424">
        <v>910</v>
      </c>
      <c r="C24" s="425">
        <v>900.286</v>
      </c>
      <c r="D24" s="453">
        <v>479.556</v>
      </c>
      <c r="E24" s="424">
        <v>558</v>
      </c>
      <c r="F24" s="425">
        <v>1072.02</v>
      </c>
      <c r="G24" s="453">
        <v>636.023</v>
      </c>
      <c r="H24" s="424">
        <v>352</v>
      </c>
      <c r="I24" s="425">
        <v>717.964</v>
      </c>
      <c r="J24" s="425">
        <v>327.107</v>
      </c>
      <c r="K24" s="536"/>
      <c r="L24" s="536"/>
      <c r="M24" s="536"/>
    </row>
    <row r="25" spans="1:13" s="80" customFormat="1" ht="21" customHeight="1">
      <c r="A25" s="402" t="s">
        <v>111</v>
      </c>
      <c r="B25" s="424">
        <v>2844</v>
      </c>
      <c r="C25" s="425">
        <v>760.437</v>
      </c>
      <c r="D25" s="453">
        <v>458.706</v>
      </c>
      <c r="E25" s="424">
        <v>1668</v>
      </c>
      <c r="F25" s="425">
        <v>886.635</v>
      </c>
      <c r="G25" s="453">
        <v>576.438</v>
      </c>
      <c r="H25" s="424">
        <v>1176</v>
      </c>
      <c r="I25" s="425">
        <v>632.705</v>
      </c>
      <c r="J25" s="425">
        <v>350.603</v>
      </c>
      <c r="K25" s="536"/>
      <c r="L25" s="536"/>
      <c r="M25" s="536"/>
    </row>
    <row r="26" spans="1:13" s="80" customFormat="1" ht="21" customHeight="1">
      <c r="A26" s="402" t="s">
        <v>110</v>
      </c>
      <c r="B26" s="424">
        <v>2481</v>
      </c>
      <c r="C26" s="425">
        <v>576.661</v>
      </c>
      <c r="D26" s="453">
        <v>406.373</v>
      </c>
      <c r="E26" s="424">
        <v>1475</v>
      </c>
      <c r="F26" s="425">
        <v>692.457</v>
      </c>
      <c r="G26" s="453">
        <v>514.358</v>
      </c>
      <c r="H26" s="424">
        <v>1006</v>
      </c>
      <c r="I26" s="425">
        <v>463.112</v>
      </c>
      <c r="J26" s="425">
        <v>311.231</v>
      </c>
      <c r="K26" s="536"/>
      <c r="L26" s="536"/>
      <c r="M26" s="536"/>
    </row>
    <row r="27" spans="1:13" s="80" customFormat="1" ht="21" customHeight="1">
      <c r="A27" s="402" t="s">
        <v>107</v>
      </c>
      <c r="B27" s="424">
        <v>1931</v>
      </c>
      <c r="C27" s="425">
        <v>712.868</v>
      </c>
      <c r="D27" s="453">
        <v>446.625</v>
      </c>
      <c r="E27" s="424">
        <v>1099</v>
      </c>
      <c r="F27" s="425">
        <v>829.249</v>
      </c>
      <c r="G27" s="453">
        <v>563.361</v>
      </c>
      <c r="H27" s="424">
        <v>832</v>
      </c>
      <c r="I27" s="425">
        <v>601.382</v>
      </c>
      <c r="J27" s="425">
        <v>344.724</v>
      </c>
      <c r="K27" s="536"/>
      <c r="L27" s="536"/>
      <c r="M27" s="536"/>
    </row>
    <row r="28" spans="1:13" s="80" customFormat="1" ht="21" customHeight="1">
      <c r="A28" s="402" t="s">
        <v>94</v>
      </c>
      <c r="B28" s="424">
        <v>641</v>
      </c>
      <c r="C28" s="425">
        <v>516.028</v>
      </c>
      <c r="D28" s="453">
        <v>316.897</v>
      </c>
      <c r="E28" s="424">
        <v>370</v>
      </c>
      <c r="F28" s="425">
        <v>593.324</v>
      </c>
      <c r="G28" s="453">
        <v>422.13</v>
      </c>
      <c r="H28" s="424">
        <v>271</v>
      </c>
      <c r="I28" s="425">
        <v>438.104</v>
      </c>
      <c r="J28" s="425">
        <v>221.589</v>
      </c>
      <c r="K28" s="536"/>
      <c r="L28" s="536"/>
      <c r="M28" s="536"/>
    </row>
    <row r="29" spans="1:13" s="80" customFormat="1" ht="21" customHeight="1">
      <c r="A29" s="516" t="s">
        <v>93</v>
      </c>
      <c r="B29" s="411">
        <v>62</v>
      </c>
      <c r="C29" s="415">
        <v>502.614</v>
      </c>
      <c r="D29" s="454">
        <v>362.385</v>
      </c>
      <c r="E29" s="412">
        <v>38</v>
      </c>
      <c r="F29" s="415">
        <v>539.926</v>
      </c>
      <c r="G29" s="454">
        <v>424.168</v>
      </c>
      <c r="H29" s="412">
        <v>24</v>
      </c>
      <c r="I29" s="415">
        <v>453.044</v>
      </c>
      <c r="J29" s="415">
        <v>288.838</v>
      </c>
      <c r="K29" s="536"/>
      <c r="L29" s="536"/>
      <c r="M29" s="536"/>
    </row>
    <row r="30" spans="1:10" s="429" customFormat="1" ht="14.25" customHeight="1">
      <c r="A30" s="25" t="s">
        <v>286</v>
      </c>
      <c r="C30" s="430"/>
      <c r="D30" s="430"/>
      <c r="F30" s="431"/>
      <c r="G30" s="430"/>
      <c r="H30" s="432"/>
      <c r="I30" s="430"/>
      <c r="J30" s="430"/>
    </row>
    <row r="32" spans="3:10" ht="15.75">
      <c r="C32" s="536"/>
      <c r="D32" s="536"/>
      <c r="F32" s="536"/>
      <c r="G32" s="536"/>
      <c r="I32" s="536"/>
      <c r="J32" s="536"/>
    </row>
    <row r="33" spans="3:10" ht="15.75">
      <c r="C33" s="536"/>
      <c r="D33" s="536"/>
      <c r="F33" s="536"/>
      <c r="G33" s="536"/>
      <c r="I33" s="536"/>
      <c r="J33" s="536"/>
    </row>
    <row r="34" spans="3:10" ht="15.75">
      <c r="C34" s="536"/>
      <c r="D34" s="536"/>
      <c r="F34" s="536"/>
      <c r="G34" s="536"/>
      <c r="I34" s="536"/>
      <c r="J34" s="536"/>
    </row>
    <row r="35" spans="3:10" ht="15.75">
      <c r="C35" s="536"/>
      <c r="D35" s="536"/>
      <c r="F35" s="536"/>
      <c r="G35" s="536"/>
      <c r="I35" s="536"/>
      <c r="J35" s="536"/>
    </row>
    <row r="36" spans="3:10" ht="15.75">
      <c r="C36" s="536"/>
      <c r="D36" s="536"/>
      <c r="F36" s="536"/>
      <c r="G36" s="536"/>
      <c r="I36" s="536"/>
      <c r="J36" s="536"/>
    </row>
    <row r="37" spans="3:10" ht="15.75">
      <c r="C37" s="536"/>
      <c r="D37" s="536"/>
      <c r="F37" s="536"/>
      <c r="G37" s="536"/>
      <c r="I37" s="536"/>
      <c r="J37" s="536"/>
    </row>
    <row r="38" spans="3:10" ht="15.75">
      <c r="C38" s="536"/>
      <c r="D38" s="536"/>
      <c r="F38" s="536"/>
      <c r="G38" s="536"/>
      <c r="I38" s="536"/>
      <c r="J38" s="536"/>
    </row>
    <row r="39" spans="3:10" ht="15.75">
      <c r="C39" s="536"/>
      <c r="D39" s="536"/>
      <c r="F39" s="536"/>
      <c r="G39" s="536"/>
      <c r="I39" s="536"/>
      <c r="J39" s="536"/>
    </row>
    <row r="40" spans="3:10" ht="15.75">
      <c r="C40" s="536"/>
      <c r="D40" s="536"/>
      <c r="F40" s="536"/>
      <c r="G40" s="536"/>
      <c r="I40" s="536"/>
      <c r="J40" s="536"/>
    </row>
    <row r="41" spans="3:10" ht="15.75">
      <c r="C41" s="536"/>
      <c r="D41" s="536"/>
      <c r="F41" s="536"/>
      <c r="G41" s="536"/>
      <c r="I41" s="536"/>
      <c r="J41" s="536"/>
    </row>
    <row r="42" spans="3:10" ht="15.75">
      <c r="C42" s="536"/>
      <c r="D42" s="536"/>
      <c r="F42" s="536"/>
      <c r="G42" s="536"/>
      <c r="I42" s="536"/>
      <c r="J42" s="536"/>
    </row>
    <row r="43" spans="3:10" ht="15.75">
      <c r="C43" s="536"/>
      <c r="D43" s="536"/>
      <c r="F43" s="536"/>
      <c r="G43" s="536"/>
      <c r="I43" s="536"/>
      <c r="J43" s="536"/>
    </row>
    <row r="44" spans="3:10" ht="15.75">
      <c r="C44" s="536"/>
      <c r="D44" s="536"/>
      <c r="F44" s="536"/>
      <c r="G44" s="536"/>
      <c r="I44" s="536"/>
      <c r="J44" s="536"/>
    </row>
    <row r="45" spans="3:10" ht="15.75">
      <c r="C45" s="536"/>
      <c r="D45" s="536"/>
      <c r="F45" s="536"/>
      <c r="G45" s="536"/>
      <c r="I45" s="536"/>
      <c r="J45" s="536"/>
    </row>
    <row r="46" spans="3:10" ht="15.75">
      <c r="C46" s="536"/>
      <c r="D46" s="536"/>
      <c r="F46" s="536"/>
      <c r="G46" s="536"/>
      <c r="I46" s="536"/>
      <c r="J46" s="536"/>
    </row>
    <row r="47" spans="3:10" ht="15.75">
      <c r="C47" s="536"/>
      <c r="D47" s="536"/>
      <c r="F47" s="536"/>
      <c r="G47" s="536"/>
      <c r="I47" s="536"/>
      <c r="J47" s="536"/>
    </row>
    <row r="48" spans="3:10" ht="15.75">
      <c r="C48" s="536"/>
      <c r="D48" s="536"/>
      <c r="F48" s="536"/>
      <c r="G48" s="536"/>
      <c r="I48" s="536"/>
      <c r="J48" s="536"/>
    </row>
    <row r="49" spans="3:10" ht="15.75">
      <c r="C49" s="536"/>
      <c r="D49" s="536"/>
      <c r="F49" s="536"/>
      <c r="G49" s="536"/>
      <c r="I49" s="536"/>
      <c r="J49" s="536"/>
    </row>
    <row r="50" spans="3:10" ht="15.75">
      <c r="C50" s="536"/>
      <c r="D50" s="536"/>
      <c r="F50" s="536"/>
      <c r="G50" s="536"/>
      <c r="I50" s="536"/>
      <c r="J50" s="536"/>
    </row>
    <row r="51" spans="3:10" ht="15.75">
      <c r="C51" s="536"/>
      <c r="D51" s="536"/>
      <c r="F51" s="536"/>
      <c r="G51" s="536"/>
      <c r="I51" s="536"/>
      <c r="J51" s="536"/>
    </row>
    <row r="52" spans="3:10" ht="15.75">
      <c r="C52" s="536"/>
      <c r="D52" s="536"/>
      <c r="F52" s="536"/>
      <c r="G52" s="536"/>
      <c r="I52" s="536"/>
      <c r="J52" s="536"/>
    </row>
    <row r="53" spans="3:10" ht="15.75">
      <c r="C53" s="536"/>
      <c r="D53" s="536"/>
      <c r="F53" s="536"/>
      <c r="G53" s="536"/>
      <c r="I53" s="536"/>
      <c r="J53" s="536"/>
    </row>
    <row r="54" spans="3:10" ht="15.75">
      <c r="C54" s="536"/>
      <c r="D54" s="536"/>
      <c r="F54" s="536"/>
      <c r="G54" s="536"/>
      <c r="I54" s="536"/>
      <c r="J54" s="536"/>
    </row>
    <row r="55" spans="3:10" ht="15.75">
      <c r="C55" s="536"/>
      <c r="D55" s="536"/>
      <c r="F55" s="536"/>
      <c r="G55" s="536"/>
      <c r="I55" s="536"/>
      <c r="J55" s="536"/>
    </row>
    <row r="56" spans="3:10" ht="15.75">
      <c r="C56" s="536"/>
      <c r="D56" s="536"/>
      <c r="F56" s="536"/>
      <c r="G56" s="536"/>
      <c r="I56" s="536"/>
      <c r="J56" s="536"/>
    </row>
    <row r="57" spans="3:10" ht="15.75">
      <c r="C57" s="536"/>
      <c r="D57" s="536"/>
      <c r="F57" s="536"/>
      <c r="G57" s="536"/>
      <c r="I57" s="536"/>
      <c r="J57" s="536"/>
    </row>
  </sheetData>
  <sheetProtection/>
  <mergeCells count="3">
    <mergeCell ref="A5:A6"/>
    <mergeCell ref="A1:J1"/>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M58"/>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579</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8"/>
      <c r="C3" s="798"/>
      <c r="D3" s="798"/>
      <c r="E3" s="798"/>
      <c r="F3" s="799" t="s">
        <v>509</v>
      </c>
      <c r="G3" s="798"/>
      <c r="H3" s="798"/>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46094</v>
      </c>
      <c r="C7" s="425">
        <v>196.952</v>
      </c>
      <c r="D7" s="453">
        <v>130.154</v>
      </c>
      <c r="E7" s="424">
        <v>28476</v>
      </c>
      <c r="F7" s="425">
        <v>243.565</v>
      </c>
      <c r="G7" s="453">
        <v>168.841</v>
      </c>
      <c r="H7" s="424">
        <v>17618</v>
      </c>
      <c r="I7" s="425">
        <v>150.423</v>
      </c>
      <c r="J7" s="425">
        <v>94.8871</v>
      </c>
      <c r="K7" s="739"/>
      <c r="L7" s="739"/>
      <c r="M7" s="739"/>
    </row>
    <row r="8" spans="1:13" s="80" customFormat="1" ht="21" customHeight="1">
      <c r="A8" s="402" t="s">
        <v>255</v>
      </c>
      <c r="B8" s="424">
        <v>6469</v>
      </c>
      <c r="C8" s="425">
        <v>163.323</v>
      </c>
      <c r="D8" s="453">
        <v>120.927</v>
      </c>
      <c r="E8" s="424">
        <v>3987</v>
      </c>
      <c r="F8" s="425">
        <v>204.367</v>
      </c>
      <c r="G8" s="453">
        <v>157.345</v>
      </c>
      <c r="H8" s="424">
        <v>2482</v>
      </c>
      <c r="I8" s="425">
        <v>123.484</v>
      </c>
      <c r="J8" s="425">
        <v>88.4052</v>
      </c>
      <c r="K8" s="739"/>
      <c r="L8" s="739"/>
      <c r="M8" s="739"/>
    </row>
    <row r="9" spans="1:13" s="80" customFormat="1" ht="21" customHeight="1">
      <c r="A9" s="402" t="s">
        <v>113</v>
      </c>
      <c r="B9" s="424">
        <v>4903</v>
      </c>
      <c r="C9" s="425">
        <v>181.969</v>
      </c>
      <c r="D9" s="453">
        <v>103.663</v>
      </c>
      <c r="E9" s="424">
        <v>2824</v>
      </c>
      <c r="F9" s="425">
        <v>218.442</v>
      </c>
      <c r="G9" s="453">
        <v>127.74</v>
      </c>
      <c r="H9" s="424">
        <v>2079</v>
      </c>
      <c r="I9" s="425">
        <v>148.328</v>
      </c>
      <c r="J9" s="425">
        <v>83.1211</v>
      </c>
      <c r="K9" s="536"/>
      <c r="L9" s="536"/>
      <c r="M9" s="536"/>
    </row>
    <row r="10" spans="1:13" s="80" customFormat="1" ht="21" customHeight="1">
      <c r="A10" s="402" t="s">
        <v>109</v>
      </c>
      <c r="B10" s="424">
        <v>4739</v>
      </c>
      <c r="C10" s="425">
        <v>174.823</v>
      </c>
      <c r="D10" s="453">
        <v>133.651</v>
      </c>
      <c r="E10" s="424">
        <v>2867</v>
      </c>
      <c r="F10" s="425">
        <v>213.418</v>
      </c>
      <c r="G10" s="453">
        <v>169.435</v>
      </c>
      <c r="H10" s="424">
        <v>1872</v>
      </c>
      <c r="I10" s="425">
        <v>136.905</v>
      </c>
      <c r="J10" s="425">
        <v>101.083</v>
      </c>
      <c r="K10" s="536"/>
      <c r="L10" s="536"/>
      <c r="M10" s="536"/>
    </row>
    <row r="11" spans="1:13" s="80" customFormat="1" ht="21" customHeight="1">
      <c r="A11" s="402" t="s">
        <v>108</v>
      </c>
      <c r="B11" s="424">
        <v>4335</v>
      </c>
      <c r="C11" s="425">
        <v>230.127</v>
      </c>
      <c r="D11" s="453">
        <v>145.096</v>
      </c>
      <c r="E11" s="424">
        <v>2630</v>
      </c>
      <c r="F11" s="425">
        <v>278.51</v>
      </c>
      <c r="G11" s="453">
        <v>186.457</v>
      </c>
      <c r="H11" s="424">
        <v>1705</v>
      </c>
      <c r="I11" s="425">
        <v>181.492</v>
      </c>
      <c r="J11" s="425">
        <v>107.607</v>
      </c>
      <c r="K11" s="536"/>
      <c r="L11" s="536"/>
      <c r="M11" s="536"/>
    </row>
    <row r="12" spans="1:13" s="80" customFormat="1" ht="21" customHeight="1">
      <c r="A12" s="402" t="s">
        <v>112</v>
      </c>
      <c r="B12" s="424">
        <v>5895</v>
      </c>
      <c r="C12" s="425">
        <v>212.094</v>
      </c>
      <c r="D12" s="453">
        <v>141.929</v>
      </c>
      <c r="E12" s="424">
        <v>3635</v>
      </c>
      <c r="F12" s="425">
        <v>262.56</v>
      </c>
      <c r="G12" s="453">
        <v>182.913</v>
      </c>
      <c r="H12" s="424">
        <v>2260</v>
      </c>
      <c r="I12" s="425">
        <v>162.009</v>
      </c>
      <c r="J12" s="425">
        <v>104.273</v>
      </c>
      <c r="K12" s="536"/>
      <c r="L12" s="536"/>
      <c r="M12" s="536"/>
    </row>
    <row r="13" spans="1:13" s="80" customFormat="1" ht="21" customHeight="1">
      <c r="A13" s="402" t="s">
        <v>104</v>
      </c>
      <c r="B13" s="424">
        <v>1070</v>
      </c>
      <c r="C13" s="425">
        <v>233.31</v>
      </c>
      <c r="D13" s="453">
        <v>138.734</v>
      </c>
      <c r="E13" s="424">
        <v>673</v>
      </c>
      <c r="F13" s="425">
        <v>288.957</v>
      </c>
      <c r="G13" s="453">
        <v>182.347</v>
      </c>
      <c r="H13" s="424">
        <v>397</v>
      </c>
      <c r="I13" s="425">
        <v>175.89</v>
      </c>
      <c r="J13" s="425">
        <v>97.8137</v>
      </c>
      <c r="K13" s="536"/>
      <c r="L13" s="536"/>
      <c r="M13" s="536"/>
    </row>
    <row r="14" spans="1:13" s="80" customFormat="1" ht="21" customHeight="1">
      <c r="A14" s="402" t="s">
        <v>106</v>
      </c>
      <c r="B14" s="424">
        <v>3095</v>
      </c>
      <c r="C14" s="425">
        <v>150.889</v>
      </c>
      <c r="D14" s="453">
        <v>118.633</v>
      </c>
      <c r="E14" s="424">
        <v>1944</v>
      </c>
      <c r="F14" s="425">
        <v>188.804</v>
      </c>
      <c r="G14" s="453">
        <v>152.174</v>
      </c>
      <c r="H14" s="424">
        <v>1151</v>
      </c>
      <c r="I14" s="425">
        <v>112.674</v>
      </c>
      <c r="J14" s="425">
        <v>87.3675</v>
      </c>
      <c r="K14" s="536"/>
      <c r="L14" s="536"/>
      <c r="M14" s="536"/>
    </row>
    <row r="15" spans="1:13" s="80" customFormat="1" ht="21" customHeight="1">
      <c r="A15" s="402" t="s">
        <v>105</v>
      </c>
      <c r="B15" s="424">
        <v>823</v>
      </c>
      <c r="C15" s="425">
        <v>154.103</v>
      </c>
      <c r="D15" s="453">
        <v>107.941</v>
      </c>
      <c r="E15" s="424">
        <v>519</v>
      </c>
      <c r="F15" s="425">
        <v>189.711</v>
      </c>
      <c r="G15" s="453">
        <v>138.499</v>
      </c>
      <c r="H15" s="424">
        <v>304</v>
      </c>
      <c r="I15" s="425">
        <v>116.706</v>
      </c>
      <c r="J15" s="425">
        <v>77.2885</v>
      </c>
      <c r="K15" s="536"/>
      <c r="L15" s="536"/>
      <c r="M15" s="536"/>
    </row>
    <row r="16" spans="1:13" s="80" customFormat="1" ht="21" customHeight="1">
      <c r="A16" s="402" t="s">
        <v>103</v>
      </c>
      <c r="B16" s="424">
        <v>1223</v>
      </c>
      <c r="C16" s="425">
        <v>215.947</v>
      </c>
      <c r="D16" s="453">
        <v>130.309</v>
      </c>
      <c r="E16" s="424">
        <v>767</v>
      </c>
      <c r="F16" s="425">
        <v>262.554</v>
      </c>
      <c r="G16" s="453">
        <v>167.53</v>
      </c>
      <c r="H16" s="424">
        <v>456</v>
      </c>
      <c r="I16" s="425">
        <v>166.294</v>
      </c>
      <c r="J16" s="425">
        <v>92.9518</v>
      </c>
      <c r="K16" s="536"/>
      <c r="L16" s="536"/>
      <c r="M16" s="536"/>
    </row>
    <row r="17" spans="1:13" s="80" customFormat="1" ht="21" customHeight="1">
      <c r="A17" s="402" t="s">
        <v>102</v>
      </c>
      <c r="B17" s="424">
        <v>2832</v>
      </c>
      <c r="C17" s="425">
        <v>218.9</v>
      </c>
      <c r="D17" s="453">
        <v>137.408</v>
      </c>
      <c r="E17" s="424">
        <v>1807</v>
      </c>
      <c r="F17" s="425">
        <v>272.911</v>
      </c>
      <c r="G17" s="453">
        <v>185.512</v>
      </c>
      <c r="H17" s="424">
        <v>1025</v>
      </c>
      <c r="I17" s="425">
        <v>162.28</v>
      </c>
      <c r="J17" s="425">
        <v>93.3629</v>
      </c>
      <c r="K17" s="536"/>
      <c r="L17" s="536"/>
      <c r="M17" s="536"/>
    </row>
    <row r="18" spans="1:13" s="80" customFormat="1" ht="21" customHeight="1">
      <c r="A18" s="402" t="s">
        <v>101</v>
      </c>
      <c r="B18" s="424">
        <v>1194</v>
      </c>
      <c r="C18" s="425">
        <v>231.499</v>
      </c>
      <c r="D18" s="453">
        <v>132.805</v>
      </c>
      <c r="E18" s="424">
        <v>783</v>
      </c>
      <c r="F18" s="425">
        <v>295.822</v>
      </c>
      <c r="G18" s="453">
        <v>179.679</v>
      </c>
      <c r="H18" s="424">
        <v>411</v>
      </c>
      <c r="I18" s="425">
        <v>163.692</v>
      </c>
      <c r="J18" s="425">
        <v>87.8835</v>
      </c>
      <c r="K18" s="536"/>
      <c r="L18" s="536"/>
      <c r="M18" s="536"/>
    </row>
    <row r="19" spans="1:13" s="80" customFormat="1" ht="21" customHeight="1">
      <c r="A19" s="402" t="s">
        <v>100</v>
      </c>
      <c r="B19" s="424">
        <v>2055</v>
      </c>
      <c r="C19" s="425">
        <v>290.84</v>
      </c>
      <c r="D19" s="453">
        <v>163.369</v>
      </c>
      <c r="E19" s="424">
        <v>1344</v>
      </c>
      <c r="F19" s="425">
        <v>365.539</v>
      </c>
      <c r="G19" s="453">
        <v>224.879</v>
      </c>
      <c r="H19" s="424">
        <v>711</v>
      </c>
      <c r="I19" s="425">
        <v>209.798</v>
      </c>
      <c r="J19" s="425">
        <v>104.323</v>
      </c>
      <c r="K19" s="536"/>
      <c r="L19" s="536"/>
      <c r="M19" s="536"/>
    </row>
    <row r="20" spans="1:13" s="80" customFormat="1" ht="21" customHeight="1">
      <c r="A20" s="402" t="s">
        <v>99</v>
      </c>
      <c r="B20" s="424">
        <v>1557</v>
      </c>
      <c r="C20" s="425">
        <v>295.443</v>
      </c>
      <c r="D20" s="453">
        <v>153.137</v>
      </c>
      <c r="E20" s="424">
        <v>1003</v>
      </c>
      <c r="F20" s="425">
        <v>365.385</v>
      </c>
      <c r="G20" s="453">
        <v>206.953</v>
      </c>
      <c r="H20" s="424">
        <v>554</v>
      </c>
      <c r="I20" s="425">
        <v>219.405</v>
      </c>
      <c r="J20" s="425">
        <v>100.249</v>
      </c>
      <c r="K20" s="536"/>
      <c r="L20" s="536"/>
      <c r="M20" s="536"/>
    </row>
    <row r="21" spans="1:13" s="80" customFormat="1" ht="21" customHeight="1">
      <c r="A21" s="402" t="s">
        <v>98</v>
      </c>
      <c r="B21" s="424">
        <v>1956</v>
      </c>
      <c r="C21" s="425">
        <v>230.09</v>
      </c>
      <c r="D21" s="453">
        <v>140</v>
      </c>
      <c r="E21" s="424">
        <v>1245</v>
      </c>
      <c r="F21" s="425">
        <v>285.658</v>
      </c>
      <c r="G21" s="453">
        <v>182.372</v>
      </c>
      <c r="H21" s="424">
        <v>711</v>
      </c>
      <c r="I21" s="425">
        <v>171.629</v>
      </c>
      <c r="J21" s="425">
        <v>98.5528</v>
      </c>
      <c r="K21" s="536"/>
      <c r="L21" s="536"/>
      <c r="M21" s="536"/>
    </row>
    <row r="22" spans="1:13" s="80" customFormat="1" ht="21" customHeight="1">
      <c r="A22" s="402" t="s">
        <v>95</v>
      </c>
      <c r="B22" s="424">
        <v>616</v>
      </c>
      <c r="C22" s="425">
        <v>274.21</v>
      </c>
      <c r="D22" s="453">
        <v>163.999</v>
      </c>
      <c r="E22" s="424">
        <v>399</v>
      </c>
      <c r="F22" s="425">
        <v>342.08</v>
      </c>
      <c r="G22" s="453">
        <v>217.157</v>
      </c>
      <c r="H22" s="424">
        <v>217</v>
      </c>
      <c r="I22" s="425">
        <v>200.915</v>
      </c>
      <c r="J22" s="425">
        <v>110.59</v>
      </c>
      <c r="K22" s="536"/>
      <c r="L22" s="536"/>
      <c r="M22" s="536"/>
    </row>
    <row r="23" spans="1:13" s="80" customFormat="1" ht="21" customHeight="1">
      <c r="A23" s="402" t="s">
        <v>96</v>
      </c>
      <c r="B23" s="424">
        <v>731</v>
      </c>
      <c r="C23" s="425">
        <v>219.095</v>
      </c>
      <c r="D23" s="453">
        <v>132.796</v>
      </c>
      <c r="E23" s="424">
        <v>460</v>
      </c>
      <c r="F23" s="425">
        <v>269.526</v>
      </c>
      <c r="G23" s="453">
        <v>169.125</v>
      </c>
      <c r="H23" s="424">
        <v>271</v>
      </c>
      <c r="I23" s="425">
        <v>166.284</v>
      </c>
      <c r="J23" s="425">
        <v>97.4818</v>
      </c>
      <c r="K23" s="536"/>
      <c r="L23" s="536"/>
      <c r="M23" s="536"/>
    </row>
    <row r="24" spans="1:13" s="80" customFormat="1" ht="21" customHeight="1">
      <c r="A24" s="402" t="s">
        <v>97</v>
      </c>
      <c r="B24" s="424">
        <v>246</v>
      </c>
      <c r="C24" s="425">
        <v>243.374</v>
      </c>
      <c r="D24" s="453">
        <v>137.587</v>
      </c>
      <c r="E24" s="424">
        <v>163</v>
      </c>
      <c r="F24" s="425">
        <v>313.151</v>
      </c>
      <c r="G24" s="453">
        <v>190.17</v>
      </c>
      <c r="H24" s="424">
        <v>83</v>
      </c>
      <c r="I24" s="425">
        <v>169.293</v>
      </c>
      <c r="J24" s="425">
        <v>87.1153</v>
      </c>
      <c r="K24" s="536"/>
      <c r="L24" s="536"/>
      <c r="M24" s="536"/>
    </row>
    <row r="25" spans="1:13" s="80" customFormat="1" ht="21" customHeight="1">
      <c r="A25" s="402" t="s">
        <v>111</v>
      </c>
      <c r="B25" s="424">
        <v>798</v>
      </c>
      <c r="C25" s="425">
        <v>213.372</v>
      </c>
      <c r="D25" s="453">
        <v>133.549</v>
      </c>
      <c r="E25" s="424">
        <v>485</v>
      </c>
      <c r="F25" s="425">
        <v>257.805</v>
      </c>
      <c r="G25" s="453">
        <v>172.316</v>
      </c>
      <c r="H25" s="424">
        <v>313</v>
      </c>
      <c r="I25" s="425">
        <v>168.399</v>
      </c>
      <c r="J25" s="425">
        <v>98.9848</v>
      </c>
      <c r="K25" s="536"/>
      <c r="L25" s="536"/>
      <c r="M25" s="536"/>
    </row>
    <row r="26" spans="1:13" s="80" customFormat="1" ht="21" customHeight="1">
      <c r="A26" s="402" t="s">
        <v>110</v>
      </c>
      <c r="B26" s="424">
        <v>745</v>
      </c>
      <c r="C26" s="425">
        <v>173.161</v>
      </c>
      <c r="D26" s="453">
        <v>130.186</v>
      </c>
      <c r="E26" s="424">
        <v>464</v>
      </c>
      <c r="F26" s="425">
        <v>217.831</v>
      </c>
      <c r="G26" s="453">
        <v>171.206</v>
      </c>
      <c r="H26" s="424">
        <v>281</v>
      </c>
      <c r="I26" s="425">
        <v>129.358</v>
      </c>
      <c r="J26" s="425">
        <v>93.7924</v>
      </c>
      <c r="K26" s="536"/>
      <c r="L26" s="536"/>
      <c r="M26" s="536"/>
    </row>
    <row r="27" spans="1:13" s="80" customFormat="1" ht="21" customHeight="1">
      <c r="A27" s="402" t="s">
        <v>107</v>
      </c>
      <c r="B27" s="424">
        <v>595</v>
      </c>
      <c r="C27" s="425">
        <v>219.656</v>
      </c>
      <c r="D27" s="453">
        <v>143.972</v>
      </c>
      <c r="E27" s="424">
        <v>339</v>
      </c>
      <c r="F27" s="425">
        <v>255.792</v>
      </c>
      <c r="G27" s="453">
        <v>180.45</v>
      </c>
      <c r="H27" s="424">
        <v>256</v>
      </c>
      <c r="I27" s="425">
        <v>185.041</v>
      </c>
      <c r="J27" s="425">
        <v>112.233</v>
      </c>
      <c r="K27" s="536"/>
      <c r="L27" s="536"/>
      <c r="M27" s="536"/>
    </row>
    <row r="28" spans="1:13" s="80" customFormat="1" ht="21" customHeight="1">
      <c r="A28" s="402" t="s">
        <v>94</v>
      </c>
      <c r="B28" s="424">
        <v>197</v>
      </c>
      <c r="C28" s="425">
        <v>158.592</v>
      </c>
      <c r="D28" s="453">
        <v>103.033</v>
      </c>
      <c r="E28" s="424">
        <v>123</v>
      </c>
      <c r="F28" s="425">
        <v>197.24</v>
      </c>
      <c r="G28" s="453">
        <v>133.964</v>
      </c>
      <c r="H28" s="424">
        <v>74</v>
      </c>
      <c r="I28" s="425">
        <v>119.63</v>
      </c>
      <c r="J28" s="425">
        <v>73.2427</v>
      </c>
      <c r="K28" s="536"/>
      <c r="L28" s="536"/>
      <c r="M28" s="536"/>
    </row>
    <row r="29" spans="1:13" s="80" customFormat="1" ht="21" customHeight="1">
      <c r="A29" s="516" t="s">
        <v>93</v>
      </c>
      <c r="B29" s="411">
        <v>20</v>
      </c>
      <c r="C29" s="415">
        <v>162.134</v>
      </c>
      <c r="D29" s="454">
        <v>114.042</v>
      </c>
      <c r="E29" s="412">
        <v>15</v>
      </c>
      <c r="F29" s="415">
        <v>213.129</v>
      </c>
      <c r="G29" s="454">
        <v>152.128</v>
      </c>
      <c r="H29" s="412">
        <v>5</v>
      </c>
      <c r="I29" s="415">
        <v>94.3841</v>
      </c>
      <c r="J29" s="415">
        <v>69.6533</v>
      </c>
      <c r="K29" s="536"/>
      <c r="L29" s="536"/>
      <c r="M29" s="536"/>
    </row>
    <row r="30" spans="1:10" s="74" customFormat="1" ht="15.75">
      <c r="A30" s="25" t="s">
        <v>286</v>
      </c>
      <c r="C30" s="426"/>
      <c r="D30" s="426"/>
      <c r="F30" s="427"/>
      <c r="G30" s="426"/>
      <c r="H30" s="428"/>
      <c r="I30" s="426"/>
      <c r="J30" s="426"/>
    </row>
    <row r="32" spans="3:10" ht="15.75">
      <c r="C32" s="536"/>
      <c r="D32" s="536"/>
      <c r="F32" s="536"/>
      <c r="G32" s="536"/>
      <c r="I32" s="536"/>
      <c r="J32" s="536"/>
    </row>
    <row r="33" spans="3:10" ht="15.75">
      <c r="C33" s="536"/>
      <c r="D33" s="536"/>
      <c r="F33" s="536"/>
      <c r="G33" s="536"/>
      <c r="I33" s="536"/>
      <c r="J33" s="536"/>
    </row>
    <row r="34" spans="3:10" ht="15.75">
      <c r="C34" s="536"/>
      <c r="D34" s="536"/>
      <c r="F34" s="536"/>
      <c r="G34" s="536"/>
      <c r="I34" s="536"/>
      <c r="J34" s="536"/>
    </row>
    <row r="35" spans="3:10" ht="16.5">
      <c r="C35" s="536"/>
      <c r="D35" s="536"/>
      <c r="F35" s="536"/>
      <c r="G35" s="536"/>
      <c r="I35" s="536"/>
      <c r="J35" s="536"/>
    </row>
    <row r="36" spans="3:10" ht="16.5">
      <c r="C36" s="536"/>
      <c r="D36" s="536"/>
      <c r="F36" s="536"/>
      <c r="G36" s="536"/>
      <c r="I36" s="536"/>
      <c r="J36" s="536"/>
    </row>
    <row r="37" spans="3:10" ht="15.75">
      <c r="C37" s="536"/>
      <c r="D37" s="536"/>
      <c r="F37" s="536"/>
      <c r="G37" s="536"/>
      <c r="I37" s="536"/>
      <c r="J37" s="536"/>
    </row>
    <row r="38" spans="3:10" ht="15.75">
      <c r="C38" s="536"/>
      <c r="D38" s="536"/>
      <c r="F38" s="536"/>
      <c r="G38" s="536"/>
      <c r="I38" s="536"/>
      <c r="J38" s="536"/>
    </row>
    <row r="39" spans="3:10" ht="15.75">
      <c r="C39" s="536"/>
      <c r="D39" s="536"/>
      <c r="F39" s="536"/>
      <c r="G39" s="536"/>
      <c r="I39" s="536"/>
      <c r="J39" s="536"/>
    </row>
    <row r="40" spans="3:10" ht="15.75">
      <c r="C40" s="536"/>
      <c r="D40" s="536"/>
      <c r="F40" s="536"/>
      <c r="G40" s="536"/>
      <c r="I40" s="536"/>
      <c r="J40" s="536"/>
    </row>
    <row r="41" spans="3:10" ht="15.75">
      <c r="C41" s="536"/>
      <c r="D41" s="536"/>
      <c r="F41" s="536"/>
      <c r="G41" s="536"/>
      <c r="I41" s="536"/>
      <c r="J41" s="536"/>
    </row>
    <row r="42" spans="3:10" ht="15.75">
      <c r="C42" s="536"/>
      <c r="D42" s="536"/>
      <c r="F42" s="536"/>
      <c r="G42" s="536"/>
      <c r="I42" s="536"/>
      <c r="J42" s="536"/>
    </row>
    <row r="43" spans="3:10" ht="15.75">
      <c r="C43" s="536"/>
      <c r="D43" s="536"/>
      <c r="F43" s="536"/>
      <c r="G43" s="536"/>
      <c r="I43" s="536"/>
      <c r="J43" s="536"/>
    </row>
    <row r="44" spans="3:10" ht="15.75">
      <c r="C44" s="536"/>
      <c r="D44" s="536"/>
      <c r="F44" s="536"/>
      <c r="G44" s="536"/>
      <c r="I44" s="536"/>
      <c r="J44" s="536"/>
    </row>
    <row r="45" spans="3:10" ht="15.75">
      <c r="C45" s="536"/>
      <c r="D45" s="536"/>
      <c r="F45" s="536"/>
      <c r="G45" s="536"/>
      <c r="I45" s="536"/>
      <c r="J45" s="536"/>
    </row>
    <row r="46" spans="3:10" ht="15.75">
      <c r="C46" s="536"/>
      <c r="D46" s="536"/>
      <c r="F46" s="536"/>
      <c r="G46" s="536"/>
      <c r="I46" s="536"/>
      <c r="J46" s="536"/>
    </row>
    <row r="47" spans="3:10" ht="15.75">
      <c r="C47" s="536"/>
      <c r="D47" s="536"/>
      <c r="F47" s="536"/>
      <c r="G47" s="536"/>
      <c r="I47" s="536"/>
      <c r="J47" s="536"/>
    </row>
    <row r="48" spans="3:10" ht="15.75">
      <c r="C48" s="536"/>
      <c r="D48" s="536"/>
      <c r="F48" s="536"/>
      <c r="G48" s="536"/>
      <c r="I48" s="536"/>
      <c r="J48" s="536"/>
    </row>
    <row r="49" spans="3:10" ht="15.75">
      <c r="C49" s="536"/>
      <c r="D49" s="536"/>
      <c r="F49" s="536"/>
      <c r="G49" s="536"/>
      <c r="I49" s="536"/>
      <c r="J49" s="536"/>
    </row>
    <row r="50" spans="3:10" ht="15.75">
      <c r="C50" s="536"/>
      <c r="D50" s="536"/>
      <c r="F50" s="536"/>
      <c r="G50" s="536"/>
      <c r="I50" s="536"/>
      <c r="J50" s="536"/>
    </row>
    <row r="51" spans="3:10" ht="15.75">
      <c r="C51" s="536"/>
      <c r="D51" s="536"/>
      <c r="F51" s="536"/>
      <c r="G51" s="536"/>
      <c r="I51" s="536"/>
      <c r="J51" s="536"/>
    </row>
    <row r="52" spans="3:10" ht="15.75">
      <c r="C52" s="536"/>
      <c r="D52" s="536"/>
      <c r="F52" s="536"/>
      <c r="G52" s="536"/>
      <c r="I52" s="536"/>
      <c r="J52" s="536"/>
    </row>
    <row r="53" spans="3:10" ht="15.75">
      <c r="C53" s="536"/>
      <c r="D53" s="536"/>
      <c r="F53" s="536"/>
      <c r="G53" s="536"/>
      <c r="I53" s="536"/>
      <c r="J53" s="536"/>
    </row>
    <row r="54" spans="3:10" ht="15.75">
      <c r="C54" s="536"/>
      <c r="D54" s="536"/>
      <c r="F54" s="536"/>
      <c r="G54" s="536"/>
      <c r="I54" s="536"/>
      <c r="J54" s="536"/>
    </row>
    <row r="55" spans="3:10" ht="15.75">
      <c r="C55" s="536"/>
      <c r="D55" s="536"/>
      <c r="F55" s="536"/>
      <c r="G55" s="536"/>
      <c r="I55" s="536"/>
      <c r="J55" s="536"/>
    </row>
    <row r="56" spans="3:10" ht="15.75">
      <c r="C56" s="536"/>
      <c r="D56" s="536"/>
      <c r="F56" s="536"/>
      <c r="G56" s="536"/>
      <c r="I56" s="536"/>
      <c r="J56" s="536"/>
    </row>
    <row r="57" spans="3:10" ht="15.75">
      <c r="C57" s="536"/>
      <c r="D57" s="536"/>
      <c r="F57" s="536"/>
      <c r="G57" s="536"/>
      <c r="I57" s="536"/>
      <c r="J57" s="536"/>
    </row>
    <row r="58" spans="3:10" ht="15.75">
      <c r="C58" s="536"/>
      <c r="D58" s="536"/>
      <c r="F58" s="536"/>
      <c r="G58" s="536"/>
      <c r="I58" s="536"/>
      <c r="J58" s="536"/>
    </row>
  </sheetData>
  <sheetProtection/>
  <mergeCells count="2">
    <mergeCell ref="A5:A6"/>
    <mergeCell ref="A1:J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581</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19400</v>
      </c>
      <c r="C7" s="425">
        <v>82.8931</v>
      </c>
      <c r="D7" s="453">
        <v>50.2448</v>
      </c>
      <c r="E7" s="424">
        <v>11485</v>
      </c>
      <c r="F7" s="425">
        <v>98.2353</v>
      </c>
      <c r="G7" s="453">
        <v>64.5148</v>
      </c>
      <c r="H7" s="424">
        <v>7915</v>
      </c>
      <c r="I7" s="425">
        <v>67.5785</v>
      </c>
      <c r="J7" s="425">
        <v>37.0141</v>
      </c>
      <c r="K7" s="739"/>
      <c r="L7" s="739"/>
      <c r="M7" s="739"/>
    </row>
    <row r="8" spans="1:13" s="80" customFormat="1" ht="21" customHeight="1">
      <c r="A8" s="402" t="s">
        <v>255</v>
      </c>
      <c r="B8" s="424">
        <v>2820</v>
      </c>
      <c r="C8" s="425">
        <v>71.1964</v>
      </c>
      <c r="D8" s="453">
        <v>51.6981</v>
      </c>
      <c r="E8" s="424">
        <v>1746</v>
      </c>
      <c r="F8" s="425">
        <v>89.4972</v>
      </c>
      <c r="G8" s="453">
        <v>67.3451</v>
      </c>
      <c r="H8" s="424">
        <v>1074</v>
      </c>
      <c r="I8" s="425">
        <v>53.4335</v>
      </c>
      <c r="J8" s="425">
        <v>37.7087</v>
      </c>
      <c r="K8" s="739"/>
      <c r="L8" s="739"/>
      <c r="M8" s="739"/>
    </row>
    <row r="9" spans="1:13" s="80" customFormat="1" ht="21" customHeight="1">
      <c r="A9" s="402" t="s">
        <v>113</v>
      </c>
      <c r="B9" s="424">
        <v>2489</v>
      </c>
      <c r="C9" s="425">
        <v>92.3763</v>
      </c>
      <c r="D9" s="453">
        <v>46.2294</v>
      </c>
      <c r="E9" s="424">
        <v>1480</v>
      </c>
      <c r="F9" s="425">
        <v>114.481</v>
      </c>
      <c r="G9" s="453">
        <v>61.7587</v>
      </c>
      <c r="H9" s="424">
        <v>1009</v>
      </c>
      <c r="I9" s="425">
        <v>71.9879</v>
      </c>
      <c r="J9" s="425">
        <v>33.1374</v>
      </c>
      <c r="K9" s="536"/>
      <c r="L9" s="536"/>
      <c r="M9" s="536"/>
    </row>
    <row r="10" spans="1:13" s="80" customFormat="1" ht="21" customHeight="1">
      <c r="A10" s="402" t="s">
        <v>109</v>
      </c>
      <c r="B10" s="424">
        <v>1536</v>
      </c>
      <c r="C10" s="425">
        <v>56.6633</v>
      </c>
      <c r="D10" s="453">
        <v>41.4523</v>
      </c>
      <c r="E10" s="424">
        <v>914</v>
      </c>
      <c r="F10" s="425">
        <v>68.0378</v>
      </c>
      <c r="G10" s="453">
        <v>52.0694</v>
      </c>
      <c r="H10" s="424">
        <v>622</v>
      </c>
      <c r="I10" s="425">
        <v>45.4886</v>
      </c>
      <c r="J10" s="425">
        <v>31.7711</v>
      </c>
      <c r="K10" s="536"/>
      <c r="L10" s="536"/>
      <c r="M10" s="536"/>
    </row>
    <row r="11" spans="1:13" s="80" customFormat="1" ht="21" customHeight="1">
      <c r="A11" s="402" t="s">
        <v>108</v>
      </c>
      <c r="B11" s="424">
        <v>1389</v>
      </c>
      <c r="C11" s="425">
        <v>73.7361</v>
      </c>
      <c r="D11" s="453">
        <v>42.4639</v>
      </c>
      <c r="E11" s="424">
        <v>821</v>
      </c>
      <c r="F11" s="425">
        <v>86.9416</v>
      </c>
      <c r="G11" s="453">
        <v>55.854</v>
      </c>
      <c r="H11" s="424">
        <v>568</v>
      </c>
      <c r="I11" s="425">
        <v>60.4619</v>
      </c>
      <c r="J11" s="425">
        <v>29.8681</v>
      </c>
      <c r="K11" s="536"/>
      <c r="L11" s="536"/>
      <c r="M11" s="536"/>
    </row>
    <row r="12" spans="1:13" s="80" customFormat="1" ht="21" customHeight="1">
      <c r="A12" s="402" t="s">
        <v>112</v>
      </c>
      <c r="B12" s="424">
        <v>2012</v>
      </c>
      <c r="C12" s="425">
        <v>72.3888</v>
      </c>
      <c r="D12" s="453">
        <v>46.5667</v>
      </c>
      <c r="E12" s="424">
        <v>1283</v>
      </c>
      <c r="F12" s="425">
        <v>92.6724</v>
      </c>
      <c r="G12" s="453">
        <v>61.828</v>
      </c>
      <c r="H12" s="424">
        <v>729</v>
      </c>
      <c r="I12" s="425">
        <v>52.2585</v>
      </c>
      <c r="J12" s="425">
        <v>32.4972</v>
      </c>
      <c r="K12" s="536"/>
      <c r="L12" s="536"/>
      <c r="M12" s="536"/>
    </row>
    <row r="13" spans="1:13" s="80" customFormat="1" ht="21" customHeight="1">
      <c r="A13" s="402" t="s">
        <v>104</v>
      </c>
      <c r="B13" s="424">
        <v>603</v>
      </c>
      <c r="C13" s="425">
        <v>131.482</v>
      </c>
      <c r="D13" s="453">
        <v>67.9955</v>
      </c>
      <c r="E13" s="424">
        <v>342</v>
      </c>
      <c r="F13" s="425">
        <v>146.84</v>
      </c>
      <c r="G13" s="453">
        <v>84.9501</v>
      </c>
      <c r="H13" s="424">
        <v>261</v>
      </c>
      <c r="I13" s="425">
        <v>115.635</v>
      </c>
      <c r="J13" s="425">
        <v>51.9702</v>
      </c>
      <c r="K13" s="536"/>
      <c r="L13" s="536"/>
      <c r="M13" s="536"/>
    </row>
    <row r="14" spans="1:13" s="80" customFormat="1" ht="21" customHeight="1">
      <c r="A14" s="402" t="s">
        <v>106</v>
      </c>
      <c r="B14" s="424">
        <v>1460</v>
      </c>
      <c r="C14" s="425">
        <v>71.1787</v>
      </c>
      <c r="D14" s="453">
        <v>52.5254</v>
      </c>
      <c r="E14" s="424">
        <v>937</v>
      </c>
      <c r="F14" s="425">
        <v>91.0026</v>
      </c>
      <c r="G14" s="453">
        <v>67.5466</v>
      </c>
      <c r="H14" s="424">
        <v>523</v>
      </c>
      <c r="I14" s="425">
        <v>51.1975</v>
      </c>
      <c r="J14" s="425">
        <v>38.9441</v>
      </c>
      <c r="K14" s="536"/>
      <c r="L14" s="536"/>
      <c r="M14" s="536"/>
    </row>
    <row r="15" spans="1:13" s="80" customFormat="1" ht="21" customHeight="1">
      <c r="A15" s="402" t="s">
        <v>105</v>
      </c>
      <c r="B15" s="424">
        <v>480</v>
      </c>
      <c r="C15" s="425">
        <v>89.8779</v>
      </c>
      <c r="D15" s="453">
        <v>56.6942</v>
      </c>
      <c r="E15" s="424">
        <v>289</v>
      </c>
      <c r="F15" s="425">
        <v>105.639</v>
      </c>
      <c r="G15" s="453">
        <v>72.3025</v>
      </c>
      <c r="H15" s="424">
        <v>191</v>
      </c>
      <c r="I15" s="425">
        <v>73.325</v>
      </c>
      <c r="J15" s="425">
        <v>40.8829</v>
      </c>
      <c r="K15" s="536"/>
      <c r="L15" s="536"/>
      <c r="M15" s="536"/>
    </row>
    <row r="16" spans="1:13" s="80" customFormat="1" ht="21" customHeight="1">
      <c r="A16" s="402" t="s">
        <v>103</v>
      </c>
      <c r="B16" s="424">
        <v>562</v>
      </c>
      <c r="C16" s="425">
        <v>99.2332</v>
      </c>
      <c r="D16" s="453">
        <v>50.0729</v>
      </c>
      <c r="E16" s="424">
        <v>319</v>
      </c>
      <c r="F16" s="425">
        <v>109.198</v>
      </c>
      <c r="G16" s="453">
        <v>63.0872</v>
      </c>
      <c r="H16" s="424">
        <v>243</v>
      </c>
      <c r="I16" s="425">
        <v>88.6174</v>
      </c>
      <c r="J16" s="425">
        <v>36.8216</v>
      </c>
      <c r="K16" s="536"/>
      <c r="L16" s="536"/>
      <c r="M16" s="536"/>
    </row>
    <row r="17" spans="1:13" s="80" customFormat="1" ht="21" customHeight="1">
      <c r="A17" s="402" t="s">
        <v>102</v>
      </c>
      <c r="B17" s="424">
        <v>1234</v>
      </c>
      <c r="C17" s="425">
        <v>95.3821</v>
      </c>
      <c r="D17" s="453">
        <v>52.9277</v>
      </c>
      <c r="E17" s="424">
        <v>669</v>
      </c>
      <c r="F17" s="425">
        <v>101.039</v>
      </c>
      <c r="G17" s="453">
        <v>66.9498</v>
      </c>
      <c r="H17" s="424">
        <v>565</v>
      </c>
      <c r="I17" s="425">
        <v>89.4521</v>
      </c>
      <c r="J17" s="425">
        <v>38.6903</v>
      </c>
      <c r="K17" s="536"/>
      <c r="L17" s="536"/>
      <c r="M17" s="536"/>
    </row>
    <row r="18" spans="1:13" s="80" customFormat="1" ht="21" customHeight="1">
      <c r="A18" s="402" t="s">
        <v>101</v>
      </c>
      <c r="B18" s="424">
        <v>540</v>
      </c>
      <c r="C18" s="425">
        <v>104.698</v>
      </c>
      <c r="D18" s="453">
        <v>53.9114</v>
      </c>
      <c r="E18" s="424">
        <v>292</v>
      </c>
      <c r="F18" s="425">
        <v>110.319</v>
      </c>
      <c r="G18" s="453">
        <v>65.8113</v>
      </c>
      <c r="H18" s="424">
        <v>248</v>
      </c>
      <c r="I18" s="425">
        <v>98.7725</v>
      </c>
      <c r="J18" s="425">
        <v>40.8502</v>
      </c>
      <c r="K18" s="536"/>
      <c r="L18" s="536"/>
      <c r="M18" s="536"/>
    </row>
    <row r="19" spans="1:13" s="80" customFormat="1" ht="21" customHeight="1">
      <c r="A19" s="402" t="s">
        <v>100</v>
      </c>
      <c r="B19" s="424">
        <v>847</v>
      </c>
      <c r="C19" s="425">
        <v>119.874</v>
      </c>
      <c r="D19" s="453">
        <v>57.6504</v>
      </c>
      <c r="E19" s="424">
        <v>453</v>
      </c>
      <c r="F19" s="425">
        <v>123.206</v>
      </c>
      <c r="G19" s="453">
        <v>72.9223</v>
      </c>
      <c r="H19" s="424">
        <v>394</v>
      </c>
      <c r="I19" s="425">
        <v>116.259</v>
      </c>
      <c r="J19" s="425">
        <v>41.3961</v>
      </c>
      <c r="K19" s="536"/>
      <c r="L19" s="536"/>
      <c r="M19" s="536"/>
    </row>
    <row r="20" spans="1:13" s="80" customFormat="1" ht="21" customHeight="1">
      <c r="A20" s="402" t="s">
        <v>99</v>
      </c>
      <c r="B20" s="424">
        <v>650</v>
      </c>
      <c r="C20" s="425">
        <v>123.338</v>
      </c>
      <c r="D20" s="453">
        <v>55.4376</v>
      </c>
      <c r="E20" s="424">
        <v>333</v>
      </c>
      <c r="F20" s="425">
        <v>121.309</v>
      </c>
      <c r="G20" s="453">
        <v>65.8944</v>
      </c>
      <c r="H20" s="424">
        <v>317</v>
      </c>
      <c r="I20" s="425">
        <v>125.544</v>
      </c>
      <c r="J20" s="425">
        <v>42.9692</v>
      </c>
      <c r="K20" s="536"/>
      <c r="L20" s="536"/>
      <c r="M20" s="536"/>
    </row>
    <row r="21" spans="1:13" s="80" customFormat="1" ht="21" customHeight="1">
      <c r="A21" s="402" t="s">
        <v>98</v>
      </c>
      <c r="B21" s="424">
        <v>900</v>
      </c>
      <c r="C21" s="425">
        <v>105.87</v>
      </c>
      <c r="D21" s="453">
        <v>59.6517</v>
      </c>
      <c r="E21" s="424">
        <v>514</v>
      </c>
      <c r="F21" s="425">
        <v>117.934</v>
      </c>
      <c r="G21" s="453">
        <v>73.7483</v>
      </c>
      <c r="H21" s="424">
        <v>386</v>
      </c>
      <c r="I21" s="425">
        <v>93.1771</v>
      </c>
      <c r="J21" s="425">
        <v>45.1741</v>
      </c>
      <c r="K21" s="536"/>
      <c r="L21" s="536"/>
      <c r="M21" s="536"/>
    </row>
    <row r="22" spans="1:13" s="80" customFormat="1" ht="21" customHeight="1">
      <c r="A22" s="402" t="s">
        <v>95</v>
      </c>
      <c r="B22" s="424">
        <v>338</v>
      </c>
      <c r="C22" s="425">
        <v>150.459</v>
      </c>
      <c r="D22" s="453">
        <v>82.8469</v>
      </c>
      <c r="E22" s="424">
        <v>190</v>
      </c>
      <c r="F22" s="425">
        <v>162.895</v>
      </c>
      <c r="G22" s="453">
        <v>99.9595</v>
      </c>
      <c r="H22" s="424">
        <v>148</v>
      </c>
      <c r="I22" s="425">
        <v>137.029</v>
      </c>
      <c r="J22" s="425">
        <v>65.0349</v>
      </c>
      <c r="K22" s="536"/>
      <c r="L22" s="536"/>
      <c r="M22" s="536"/>
    </row>
    <row r="23" spans="1:13" s="80" customFormat="1" ht="21" customHeight="1">
      <c r="A23" s="402" t="s">
        <v>96</v>
      </c>
      <c r="B23" s="424">
        <v>368</v>
      </c>
      <c r="C23" s="425">
        <v>110.297</v>
      </c>
      <c r="D23" s="453">
        <v>58.0773</v>
      </c>
      <c r="E23" s="424">
        <v>206</v>
      </c>
      <c r="F23" s="425">
        <v>120.701</v>
      </c>
      <c r="G23" s="453">
        <v>69.6661</v>
      </c>
      <c r="H23" s="424">
        <v>162</v>
      </c>
      <c r="I23" s="425">
        <v>99.4021</v>
      </c>
      <c r="J23" s="425">
        <v>47.7334</v>
      </c>
      <c r="K23" s="536"/>
      <c r="L23" s="536"/>
      <c r="M23" s="536"/>
    </row>
    <row r="24" spans="1:13" s="80" customFormat="1" ht="21" customHeight="1">
      <c r="A24" s="402" t="s">
        <v>97</v>
      </c>
      <c r="B24" s="424">
        <v>138</v>
      </c>
      <c r="C24" s="425">
        <v>136.527</v>
      </c>
      <c r="D24" s="453">
        <v>65.5292</v>
      </c>
      <c r="E24" s="424">
        <v>89</v>
      </c>
      <c r="F24" s="425">
        <v>170.985</v>
      </c>
      <c r="G24" s="453">
        <v>93.7925</v>
      </c>
      <c r="H24" s="424">
        <v>49</v>
      </c>
      <c r="I24" s="425">
        <v>99.9439</v>
      </c>
      <c r="J24" s="425">
        <v>39.3914</v>
      </c>
      <c r="K24" s="536"/>
      <c r="L24" s="536"/>
      <c r="M24" s="536"/>
    </row>
    <row r="25" spans="1:13" s="80" customFormat="1" ht="21" customHeight="1">
      <c r="A25" s="402" t="s">
        <v>111</v>
      </c>
      <c r="B25" s="424">
        <v>488</v>
      </c>
      <c r="C25" s="425">
        <v>130.483</v>
      </c>
      <c r="D25" s="453">
        <v>73.1189</v>
      </c>
      <c r="E25" s="424">
        <v>270</v>
      </c>
      <c r="F25" s="425">
        <v>143.52</v>
      </c>
      <c r="G25" s="453">
        <v>87.9752</v>
      </c>
      <c r="H25" s="424">
        <v>218</v>
      </c>
      <c r="I25" s="425">
        <v>117.287</v>
      </c>
      <c r="J25" s="425">
        <v>59.7116</v>
      </c>
      <c r="K25" s="536"/>
      <c r="L25" s="536"/>
      <c r="M25" s="536"/>
    </row>
    <row r="26" spans="1:13" s="80" customFormat="1" ht="21" customHeight="1">
      <c r="A26" s="402" t="s">
        <v>110</v>
      </c>
      <c r="B26" s="424">
        <v>296</v>
      </c>
      <c r="C26" s="425">
        <v>68.7995</v>
      </c>
      <c r="D26" s="453">
        <v>45.7517</v>
      </c>
      <c r="E26" s="424">
        <v>183</v>
      </c>
      <c r="F26" s="425">
        <v>85.9117</v>
      </c>
      <c r="G26" s="453">
        <v>59.0515</v>
      </c>
      <c r="H26" s="424">
        <v>113</v>
      </c>
      <c r="I26" s="425">
        <v>52.0196</v>
      </c>
      <c r="J26" s="425">
        <v>33.4176</v>
      </c>
      <c r="K26" s="536"/>
      <c r="L26" s="536"/>
      <c r="M26" s="536"/>
    </row>
    <row r="27" spans="1:13" s="80" customFormat="1" ht="21" customHeight="1">
      <c r="A27" s="402" t="s">
        <v>107</v>
      </c>
      <c r="B27" s="424">
        <v>165</v>
      </c>
      <c r="C27" s="425">
        <v>60.9131</v>
      </c>
      <c r="D27" s="453">
        <v>35.5758</v>
      </c>
      <c r="E27" s="424">
        <v>104</v>
      </c>
      <c r="F27" s="425">
        <v>78.4731</v>
      </c>
      <c r="G27" s="453">
        <v>49.956</v>
      </c>
      <c r="H27" s="424">
        <v>61</v>
      </c>
      <c r="I27" s="425">
        <v>44.0917</v>
      </c>
      <c r="J27" s="425">
        <v>23.456</v>
      </c>
      <c r="K27" s="536"/>
      <c r="L27" s="536"/>
      <c r="M27" s="536"/>
    </row>
    <row r="28" spans="1:13" s="80" customFormat="1" ht="21" customHeight="1">
      <c r="A28" s="402" t="s">
        <v>94</v>
      </c>
      <c r="B28" s="424">
        <v>78</v>
      </c>
      <c r="C28" s="425">
        <v>62.7928</v>
      </c>
      <c r="D28" s="453">
        <v>36.6466</v>
      </c>
      <c r="E28" s="424">
        <v>48</v>
      </c>
      <c r="F28" s="425">
        <v>76.9718</v>
      </c>
      <c r="G28" s="453">
        <v>53.8569</v>
      </c>
      <c r="H28" s="424">
        <v>30</v>
      </c>
      <c r="I28" s="425">
        <v>48.4986</v>
      </c>
      <c r="J28" s="425">
        <v>20.577</v>
      </c>
      <c r="K28" s="536"/>
      <c r="L28" s="536"/>
      <c r="M28" s="536"/>
    </row>
    <row r="29" spans="1:13" s="80" customFormat="1" ht="21" customHeight="1">
      <c r="A29" s="516" t="s">
        <v>93</v>
      </c>
      <c r="B29" s="411">
        <v>7</v>
      </c>
      <c r="C29" s="415">
        <v>56.7468</v>
      </c>
      <c r="D29" s="454">
        <v>36.4348</v>
      </c>
      <c r="E29" s="412">
        <v>3</v>
      </c>
      <c r="F29" s="415">
        <v>42.6257</v>
      </c>
      <c r="G29" s="454">
        <v>29.4623</v>
      </c>
      <c r="H29" s="412">
        <v>4</v>
      </c>
      <c r="I29" s="415">
        <v>75.5073</v>
      </c>
      <c r="J29" s="415">
        <v>43.6508</v>
      </c>
      <c r="K29" s="536"/>
      <c r="L29" s="536"/>
      <c r="M29" s="536"/>
    </row>
    <row r="30" spans="1:10" s="74" customFormat="1" ht="15.75">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582</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11736</v>
      </c>
      <c r="C7" s="425">
        <v>50.1461</v>
      </c>
      <c r="D7" s="453">
        <v>30.3946</v>
      </c>
      <c r="E7" s="424">
        <v>6981</v>
      </c>
      <c r="F7" s="425">
        <v>59.711</v>
      </c>
      <c r="G7" s="453">
        <v>39.1501</v>
      </c>
      <c r="H7" s="424">
        <v>4755</v>
      </c>
      <c r="I7" s="425">
        <v>40.5983</v>
      </c>
      <c r="J7" s="425">
        <v>22.417</v>
      </c>
      <c r="K7" s="739"/>
      <c r="L7" s="739"/>
      <c r="M7" s="739"/>
    </row>
    <row r="8" spans="1:13" s="80" customFormat="1" ht="21" customHeight="1">
      <c r="A8" s="402" t="s">
        <v>255</v>
      </c>
      <c r="B8" s="424">
        <v>1499</v>
      </c>
      <c r="C8" s="425">
        <v>37.8452</v>
      </c>
      <c r="D8" s="453">
        <v>27.6538</v>
      </c>
      <c r="E8" s="424">
        <v>895</v>
      </c>
      <c r="F8" s="425">
        <v>45.8763</v>
      </c>
      <c r="G8" s="453">
        <v>35.1183</v>
      </c>
      <c r="H8" s="424">
        <v>604</v>
      </c>
      <c r="I8" s="425">
        <v>30.0501</v>
      </c>
      <c r="J8" s="425">
        <v>21.1452</v>
      </c>
      <c r="K8" s="739"/>
      <c r="L8" s="739"/>
      <c r="M8" s="739"/>
    </row>
    <row r="9" spans="1:13" s="80" customFormat="1" ht="21" customHeight="1">
      <c r="A9" s="402" t="s">
        <v>113</v>
      </c>
      <c r="B9" s="424">
        <v>1212</v>
      </c>
      <c r="C9" s="425">
        <v>44.9819</v>
      </c>
      <c r="D9" s="453">
        <v>22.3996</v>
      </c>
      <c r="E9" s="424">
        <v>722</v>
      </c>
      <c r="F9" s="425">
        <v>55.8482</v>
      </c>
      <c r="G9" s="453">
        <v>29.4843</v>
      </c>
      <c r="H9" s="424">
        <v>490</v>
      </c>
      <c r="I9" s="425">
        <v>34.9594</v>
      </c>
      <c r="J9" s="425">
        <v>16.3309</v>
      </c>
      <c r="K9" s="536"/>
      <c r="L9" s="536"/>
      <c r="M9" s="536"/>
    </row>
    <row r="10" spans="1:13" s="80" customFormat="1" ht="21" customHeight="1">
      <c r="A10" s="402" t="s">
        <v>109</v>
      </c>
      <c r="B10" s="424">
        <v>1113</v>
      </c>
      <c r="C10" s="425">
        <v>41.0588</v>
      </c>
      <c r="D10" s="453">
        <v>30.1502</v>
      </c>
      <c r="E10" s="424">
        <v>691</v>
      </c>
      <c r="F10" s="425">
        <v>51.4377</v>
      </c>
      <c r="G10" s="453">
        <v>39.6</v>
      </c>
      <c r="H10" s="424">
        <v>422</v>
      </c>
      <c r="I10" s="425">
        <v>30.862</v>
      </c>
      <c r="J10" s="425">
        <v>21.6752</v>
      </c>
      <c r="K10" s="536"/>
      <c r="L10" s="536"/>
      <c r="M10" s="536"/>
    </row>
    <row r="11" spans="1:13" s="80" customFormat="1" ht="21" customHeight="1">
      <c r="A11" s="402" t="s">
        <v>108</v>
      </c>
      <c r="B11" s="424">
        <v>1036</v>
      </c>
      <c r="C11" s="425">
        <v>54.9968</v>
      </c>
      <c r="D11" s="453">
        <v>31.3641</v>
      </c>
      <c r="E11" s="424">
        <v>585</v>
      </c>
      <c r="F11" s="425">
        <v>61.9499</v>
      </c>
      <c r="G11" s="453">
        <v>39.3353</v>
      </c>
      <c r="H11" s="424">
        <v>451</v>
      </c>
      <c r="I11" s="425">
        <v>48.0076</v>
      </c>
      <c r="J11" s="425">
        <v>24.0314</v>
      </c>
      <c r="K11" s="536"/>
      <c r="L11" s="536"/>
      <c r="M11" s="536"/>
    </row>
    <row r="12" spans="1:13" s="80" customFormat="1" ht="21" customHeight="1">
      <c r="A12" s="402" t="s">
        <v>112</v>
      </c>
      <c r="B12" s="424">
        <v>1355</v>
      </c>
      <c r="C12" s="425">
        <v>48.7509</v>
      </c>
      <c r="D12" s="453">
        <v>31.4089</v>
      </c>
      <c r="E12" s="424">
        <v>834</v>
      </c>
      <c r="F12" s="425">
        <v>60.2407</v>
      </c>
      <c r="G12" s="453">
        <v>40.5034</v>
      </c>
      <c r="H12" s="424">
        <v>521</v>
      </c>
      <c r="I12" s="425">
        <v>37.348</v>
      </c>
      <c r="J12" s="425">
        <v>23.1161</v>
      </c>
      <c r="K12" s="536"/>
      <c r="L12" s="536"/>
      <c r="M12" s="536"/>
    </row>
    <row r="13" spans="1:13" s="80" customFormat="1" ht="21" customHeight="1">
      <c r="A13" s="402" t="s">
        <v>104</v>
      </c>
      <c r="B13" s="424">
        <v>295</v>
      </c>
      <c r="C13" s="425">
        <v>64.3239</v>
      </c>
      <c r="D13" s="453">
        <v>32.7252</v>
      </c>
      <c r="E13" s="424">
        <v>181</v>
      </c>
      <c r="F13" s="425">
        <v>77.7134</v>
      </c>
      <c r="G13" s="453">
        <v>44.2334</v>
      </c>
      <c r="H13" s="424">
        <v>114</v>
      </c>
      <c r="I13" s="425">
        <v>50.5074</v>
      </c>
      <c r="J13" s="425">
        <v>21.9727</v>
      </c>
      <c r="K13" s="536"/>
      <c r="L13" s="536"/>
      <c r="M13" s="536"/>
    </row>
    <row r="14" spans="1:13" s="80" customFormat="1" ht="21" customHeight="1">
      <c r="A14" s="402" t="s">
        <v>106</v>
      </c>
      <c r="B14" s="424">
        <v>940</v>
      </c>
      <c r="C14" s="425">
        <v>45.8274</v>
      </c>
      <c r="D14" s="453">
        <v>33.5235</v>
      </c>
      <c r="E14" s="424">
        <v>604</v>
      </c>
      <c r="F14" s="425">
        <v>58.6612</v>
      </c>
      <c r="G14" s="453">
        <v>42.1315</v>
      </c>
      <c r="H14" s="424">
        <v>336</v>
      </c>
      <c r="I14" s="425">
        <v>32.8917</v>
      </c>
      <c r="J14" s="425">
        <v>24.9497</v>
      </c>
      <c r="K14" s="536"/>
      <c r="L14" s="536"/>
      <c r="M14" s="536"/>
    </row>
    <row r="15" spans="1:13" s="80" customFormat="1" ht="21" customHeight="1">
      <c r="A15" s="402" t="s">
        <v>105</v>
      </c>
      <c r="B15" s="424">
        <v>350</v>
      </c>
      <c r="C15" s="425">
        <v>65.536</v>
      </c>
      <c r="D15" s="453">
        <v>40.6415</v>
      </c>
      <c r="E15" s="424">
        <v>204</v>
      </c>
      <c r="F15" s="425">
        <v>74.5685</v>
      </c>
      <c r="G15" s="453">
        <v>49.6822</v>
      </c>
      <c r="H15" s="424">
        <v>146</v>
      </c>
      <c r="I15" s="425">
        <v>56.0495</v>
      </c>
      <c r="J15" s="425">
        <v>31.7005</v>
      </c>
      <c r="K15" s="536"/>
      <c r="L15" s="536"/>
      <c r="M15" s="536"/>
    </row>
    <row r="16" spans="1:13" s="80" customFormat="1" ht="21" customHeight="1">
      <c r="A16" s="402" t="s">
        <v>103</v>
      </c>
      <c r="B16" s="424">
        <v>461</v>
      </c>
      <c r="C16" s="425">
        <v>81.3994</v>
      </c>
      <c r="D16" s="453">
        <v>42.657</v>
      </c>
      <c r="E16" s="424">
        <v>281</v>
      </c>
      <c r="F16" s="425">
        <v>96.1899</v>
      </c>
      <c r="G16" s="453">
        <v>56.9907</v>
      </c>
      <c r="H16" s="424">
        <v>180</v>
      </c>
      <c r="I16" s="425">
        <v>65.6425</v>
      </c>
      <c r="J16" s="425">
        <v>28.2556</v>
      </c>
      <c r="K16" s="536"/>
      <c r="L16" s="536"/>
      <c r="M16" s="536"/>
    </row>
    <row r="17" spans="1:13" s="80" customFormat="1" ht="21" customHeight="1">
      <c r="A17" s="402" t="s">
        <v>102</v>
      </c>
      <c r="B17" s="424">
        <v>678</v>
      </c>
      <c r="C17" s="425">
        <v>52.4061</v>
      </c>
      <c r="D17" s="453">
        <v>29.5059</v>
      </c>
      <c r="E17" s="424">
        <v>365</v>
      </c>
      <c r="F17" s="425">
        <v>55.1259</v>
      </c>
      <c r="G17" s="453">
        <v>36.4994</v>
      </c>
      <c r="H17" s="424">
        <v>313</v>
      </c>
      <c r="I17" s="425">
        <v>49.5549</v>
      </c>
      <c r="J17" s="425">
        <v>22.4907</v>
      </c>
      <c r="K17" s="536"/>
      <c r="L17" s="536"/>
      <c r="M17" s="536"/>
    </row>
    <row r="18" spans="1:13" s="80" customFormat="1" ht="21" customHeight="1">
      <c r="A18" s="402" t="s">
        <v>101</v>
      </c>
      <c r="B18" s="424">
        <v>336</v>
      </c>
      <c r="C18" s="425">
        <v>65.1455</v>
      </c>
      <c r="D18" s="453">
        <v>34.319</v>
      </c>
      <c r="E18" s="424">
        <v>201</v>
      </c>
      <c r="F18" s="425">
        <v>75.9389</v>
      </c>
      <c r="G18" s="453">
        <v>45.2507</v>
      </c>
      <c r="H18" s="424">
        <v>135</v>
      </c>
      <c r="I18" s="425">
        <v>53.7673</v>
      </c>
      <c r="J18" s="425">
        <v>23.3916</v>
      </c>
      <c r="K18" s="536"/>
      <c r="L18" s="536"/>
      <c r="M18" s="536"/>
    </row>
    <row r="19" spans="1:13" s="80" customFormat="1" ht="21" customHeight="1">
      <c r="A19" s="402" t="s">
        <v>100</v>
      </c>
      <c r="B19" s="424">
        <v>465</v>
      </c>
      <c r="C19" s="425">
        <v>65.8105</v>
      </c>
      <c r="D19" s="453">
        <v>30.7462</v>
      </c>
      <c r="E19" s="424">
        <v>255</v>
      </c>
      <c r="F19" s="425">
        <v>69.3545</v>
      </c>
      <c r="G19" s="453">
        <v>39.6178</v>
      </c>
      <c r="H19" s="424">
        <v>210</v>
      </c>
      <c r="I19" s="425">
        <v>61.9655</v>
      </c>
      <c r="J19" s="425">
        <v>21.8167</v>
      </c>
      <c r="K19" s="536"/>
      <c r="L19" s="536"/>
      <c r="M19" s="536"/>
    </row>
    <row r="20" spans="1:13" s="80" customFormat="1" ht="21" customHeight="1">
      <c r="A20" s="402" t="s">
        <v>99</v>
      </c>
      <c r="B20" s="424">
        <v>356</v>
      </c>
      <c r="C20" s="425">
        <v>67.5514</v>
      </c>
      <c r="D20" s="453">
        <v>29.3953</v>
      </c>
      <c r="E20" s="424">
        <v>199</v>
      </c>
      <c r="F20" s="425">
        <v>72.4941</v>
      </c>
      <c r="G20" s="453">
        <v>38.0788</v>
      </c>
      <c r="H20" s="424">
        <v>157</v>
      </c>
      <c r="I20" s="425">
        <v>62.178</v>
      </c>
      <c r="J20" s="425">
        <v>20.5495</v>
      </c>
      <c r="K20" s="536"/>
      <c r="L20" s="536"/>
      <c r="M20" s="536"/>
    </row>
    <row r="21" spans="1:13" s="80" customFormat="1" ht="21" customHeight="1">
      <c r="A21" s="402" t="s">
        <v>98</v>
      </c>
      <c r="B21" s="424">
        <v>592</v>
      </c>
      <c r="C21" s="425">
        <v>69.6387</v>
      </c>
      <c r="D21" s="453">
        <v>38.8147</v>
      </c>
      <c r="E21" s="424">
        <v>346</v>
      </c>
      <c r="F21" s="425">
        <v>79.3876</v>
      </c>
      <c r="G21" s="453">
        <v>48.75</v>
      </c>
      <c r="H21" s="424">
        <v>246</v>
      </c>
      <c r="I21" s="425">
        <v>59.3823</v>
      </c>
      <c r="J21" s="425">
        <v>28.9542</v>
      </c>
      <c r="K21" s="536"/>
      <c r="L21" s="536"/>
      <c r="M21" s="536"/>
    </row>
    <row r="22" spans="1:13" s="80" customFormat="1" ht="21" customHeight="1">
      <c r="A22" s="402" t="s">
        <v>95</v>
      </c>
      <c r="B22" s="424">
        <v>175</v>
      </c>
      <c r="C22" s="425">
        <v>77.9005</v>
      </c>
      <c r="D22" s="453">
        <v>43.5611</v>
      </c>
      <c r="E22" s="424">
        <v>102</v>
      </c>
      <c r="F22" s="425">
        <v>87.4489</v>
      </c>
      <c r="G22" s="453">
        <v>51.7215</v>
      </c>
      <c r="H22" s="424">
        <v>73</v>
      </c>
      <c r="I22" s="425">
        <v>67.5888</v>
      </c>
      <c r="J22" s="425">
        <v>34.9757</v>
      </c>
      <c r="K22" s="536"/>
      <c r="L22" s="536"/>
      <c r="M22" s="536"/>
    </row>
    <row r="23" spans="1:13" s="80" customFormat="1" ht="21" customHeight="1">
      <c r="A23" s="402" t="s">
        <v>96</v>
      </c>
      <c r="B23" s="424">
        <v>279</v>
      </c>
      <c r="C23" s="425">
        <v>83.6219</v>
      </c>
      <c r="D23" s="453">
        <v>45.0929</v>
      </c>
      <c r="E23" s="424">
        <v>178</v>
      </c>
      <c r="F23" s="425">
        <v>104.295</v>
      </c>
      <c r="G23" s="453">
        <v>59.73</v>
      </c>
      <c r="H23" s="424">
        <v>101</v>
      </c>
      <c r="I23" s="425">
        <v>61.9729</v>
      </c>
      <c r="J23" s="425">
        <v>30.8924</v>
      </c>
      <c r="K23" s="536"/>
      <c r="L23" s="536"/>
      <c r="M23" s="536"/>
    </row>
    <row r="24" spans="1:13" s="80" customFormat="1" ht="21" customHeight="1">
      <c r="A24" s="402" t="s">
        <v>97</v>
      </c>
      <c r="B24" s="424">
        <v>58</v>
      </c>
      <c r="C24" s="425">
        <v>57.3809</v>
      </c>
      <c r="D24" s="453">
        <v>28.8597</v>
      </c>
      <c r="E24" s="424">
        <v>34</v>
      </c>
      <c r="F24" s="425">
        <v>65.3199</v>
      </c>
      <c r="G24" s="453">
        <v>37.645</v>
      </c>
      <c r="H24" s="424">
        <v>24</v>
      </c>
      <c r="I24" s="425">
        <v>48.9521</v>
      </c>
      <c r="J24" s="425">
        <v>19.2888</v>
      </c>
      <c r="K24" s="536"/>
      <c r="L24" s="536"/>
      <c r="M24" s="536"/>
    </row>
    <row r="25" spans="1:13" s="80" customFormat="1" ht="21" customHeight="1">
      <c r="A25" s="402" t="s">
        <v>111</v>
      </c>
      <c r="B25" s="424">
        <v>169</v>
      </c>
      <c r="C25" s="425">
        <v>45.1877</v>
      </c>
      <c r="D25" s="453">
        <v>25.9893</v>
      </c>
      <c r="E25" s="424">
        <v>91</v>
      </c>
      <c r="F25" s="425">
        <v>48.3716</v>
      </c>
      <c r="G25" s="453">
        <v>31.0117</v>
      </c>
      <c r="H25" s="424">
        <v>78</v>
      </c>
      <c r="I25" s="425">
        <v>41.9652</v>
      </c>
      <c r="J25" s="425">
        <v>21.5405</v>
      </c>
      <c r="K25" s="536"/>
      <c r="L25" s="536"/>
      <c r="M25" s="536"/>
    </row>
    <row r="26" spans="1:13" s="80" customFormat="1" ht="21" customHeight="1">
      <c r="A26" s="402" t="s">
        <v>110</v>
      </c>
      <c r="B26" s="424">
        <v>185</v>
      </c>
      <c r="C26" s="425">
        <v>42.9997</v>
      </c>
      <c r="D26" s="453">
        <v>28.4424</v>
      </c>
      <c r="E26" s="424">
        <v>103</v>
      </c>
      <c r="F26" s="425">
        <v>48.3547</v>
      </c>
      <c r="G26" s="453">
        <v>35.4944</v>
      </c>
      <c r="H26" s="424">
        <v>82</v>
      </c>
      <c r="I26" s="425">
        <v>37.7487</v>
      </c>
      <c r="J26" s="425">
        <v>22.5448</v>
      </c>
      <c r="K26" s="536"/>
      <c r="L26" s="536"/>
      <c r="M26" s="536"/>
    </row>
    <row r="27" spans="1:13" s="80" customFormat="1" ht="21" customHeight="1">
      <c r="A27" s="402" t="s">
        <v>107</v>
      </c>
      <c r="B27" s="424">
        <v>134</v>
      </c>
      <c r="C27" s="425">
        <v>49.4689</v>
      </c>
      <c r="D27" s="453">
        <v>29.1692</v>
      </c>
      <c r="E27" s="424">
        <v>84</v>
      </c>
      <c r="F27" s="425">
        <v>63.3821</v>
      </c>
      <c r="G27" s="453">
        <v>40.2254</v>
      </c>
      <c r="H27" s="424">
        <v>50</v>
      </c>
      <c r="I27" s="425">
        <v>36.1407</v>
      </c>
      <c r="J27" s="425">
        <v>19.7024</v>
      </c>
      <c r="K27" s="536"/>
      <c r="L27" s="536"/>
      <c r="M27" s="536"/>
    </row>
    <row r="28" spans="1:13" s="80" customFormat="1" ht="21" customHeight="1">
      <c r="A28" s="402" t="s">
        <v>94</v>
      </c>
      <c r="B28" s="424">
        <v>42</v>
      </c>
      <c r="C28" s="425">
        <v>33.8115</v>
      </c>
      <c r="D28" s="453">
        <v>19.7402</v>
      </c>
      <c r="E28" s="424">
        <v>23</v>
      </c>
      <c r="F28" s="425">
        <v>36.8823</v>
      </c>
      <c r="G28" s="453">
        <v>24.9894</v>
      </c>
      <c r="H28" s="424">
        <v>19</v>
      </c>
      <c r="I28" s="425">
        <v>30.7158</v>
      </c>
      <c r="J28" s="425">
        <v>15.6548</v>
      </c>
      <c r="K28" s="536"/>
      <c r="L28" s="536"/>
      <c r="M28" s="536"/>
    </row>
    <row r="29" spans="1:13" s="80" customFormat="1" ht="21" customHeight="1">
      <c r="A29" s="516" t="s">
        <v>93</v>
      </c>
      <c r="B29" s="411">
        <v>6</v>
      </c>
      <c r="C29" s="415">
        <v>48.6401</v>
      </c>
      <c r="D29" s="454">
        <v>30.0666</v>
      </c>
      <c r="E29" s="412">
        <v>3</v>
      </c>
      <c r="F29" s="415">
        <v>42.6257</v>
      </c>
      <c r="G29" s="454">
        <v>30.8415</v>
      </c>
      <c r="H29" s="412">
        <v>3</v>
      </c>
      <c r="I29" s="415">
        <v>56.6305</v>
      </c>
      <c r="J29" s="415">
        <v>25.6354</v>
      </c>
      <c r="K29" s="536"/>
      <c r="L29" s="536"/>
      <c r="M29" s="536"/>
    </row>
    <row r="30" spans="1:10" s="74" customFormat="1" ht="15.75">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583</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10352</v>
      </c>
      <c r="C7" s="425">
        <v>44.2324</v>
      </c>
      <c r="D7" s="453">
        <v>24.6874</v>
      </c>
      <c r="E7" s="424">
        <v>6304</v>
      </c>
      <c r="F7" s="425">
        <v>53.9203</v>
      </c>
      <c r="G7" s="453">
        <v>32.4236</v>
      </c>
      <c r="H7" s="424">
        <v>4048</v>
      </c>
      <c r="I7" s="425">
        <v>34.5619</v>
      </c>
      <c r="J7" s="425">
        <v>17.785</v>
      </c>
      <c r="K7" s="739"/>
      <c r="L7" s="739"/>
      <c r="M7" s="739"/>
    </row>
    <row r="8" spans="1:13" s="80" customFormat="1" ht="21" customHeight="1">
      <c r="A8" s="402" t="s">
        <v>255</v>
      </c>
      <c r="B8" s="424">
        <v>1247</v>
      </c>
      <c r="C8" s="425">
        <v>31.483</v>
      </c>
      <c r="D8" s="453">
        <v>22.1205</v>
      </c>
      <c r="E8" s="424">
        <v>781</v>
      </c>
      <c r="F8" s="425">
        <v>40.0328</v>
      </c>
      <c r="G8" s="453">
        <v>29.2246</v>
      </c>
      <c r="H8" s="424">
        <v>466</v>
      </c>
      <c r="I8" s="425">
        <v>23.1844</v>
      </c>
      <c r="J8" s="425">
        <v>15.8363</v>
      </c>
      <c r="K8" s="739"/>
      <c r="L8" s="739"/>
      <c r="M8" s="739"/>
    </row>
    <row r="9" spans="1:13" s="80" customFormat="1" ht="21" customHeight="1">
      <c r="A9" s="402" t="s">
        <v>113</v>
      </c>
      <c r="B9" s="424">
        <v>1060</v>
      </c>
      <c r="C9" s="425">
        <v>39.3406</v>
      </c>
      <c r="D9" s="453">
        <v>17.0974</v>
      </c>
      <c r="E9" s="424">
        <v>638</v>
      </c>
      <c r="F9" s="425">
        <v>49.3506</v>
      </c>
      <c r="G9" s="453">
        <v>22.1895</v>
      </c>
      <c r="H9" s="424">
        <v>422</v>
      </c>
      <c r="I9" s="425">
        <v>30.1079</v>
      </c>
      <c r="J9" s="425">
        <v>12.6675</v>
      </c>
      <c r="K9" s="536"/>
      <c r="L9" s="536"/>
      <c r="M9" s="536"/>
    </row>
    <row r="10" spans="1:13" s="80" customFormat="1" ht="21" customHeight="1">
      <c r="A10" s="402" t="s">
        <v>109</v>
      </c>
      <c r="B10" s="424">
        <v>839</v>
      </c>
      <c r="C10" s="425">
        <v>30.9509</v>
      </c>
      <c r="D10" s="453">
        <v>21.7896</v>
      </c>
      <c r="E10" s="424">
        <v>526</v>
      </c>
      <c r="F10" s="425">
        <v>39.1552</v>
      </c>
      <c r="G10" s="453">
        <v>28.6296</v>
      </c>
      <c r="H10" s="424">
        <v>313</v>
      </c>
      <c r="I10" s="425">
        <v>22.8906</v>
      </c>
      <c r="J10" s="425">
        <v>15.5598</v>
      </c>
      <c r="K10" s="536"/>
      <c r="L10" s="536"/>
      <c r="M10" s="536"/>
    </row>
    <row r="11" spans="1:13" s="80" customFormat="1" ht="21" customHeight="1">
      <c r="A11" s="402" t="s">
        <v>108</v>
      </c>
      <c r="B11" s="424">
        <v>1114</v>
      </c>
      <c r="C11" s="425">
        <v>59.1375</v>
      </c>
      <c r="D11" s="453">
        <v>30.6959</v>
      </c>
      <c r="E11" s="424">
        <v>646</v>
      </c>
      <c r="F11" s="425">
        <v>68.4096</v>
      </c>
      <c r="G11" s="453">
        <v>40.4544</v>
      </c>
      <c r="H11" s="424">
        <v>468</v>
      </c>
      <c r="I11" s="425">
        <v>49.8172</v>
      </c>
      <c r="J11" s="425">
        <v>22.3978</v>
      </c>
      <c r="K11" s="536"/>
      <c r="L11" s="536"/>
      <c r="M11" s="536"/>
    </row>
    <row r="12" spans="1:13" s="80" customFormat="1" ht="21" customHeight="1">
      <c r="A12" s="402" t="s">
        <v>112</v>
      </c>
      <c r="B12" s="424">
        <v>1444</v>
      </c>
      <c r="C12" s="425">
        <v>51.953</v>
      </c>
      <c r="D12" s="453">
        <v>31.8515</v>
      </c>
      <c r="E12" s="424">
        <v>924</v>
      </c>
      <c r="F12" s="425">
        <v>66.7415</v>
      </c>
      <c r="G12" s="453">
        <v>42.4039</v>
      </c>
      <c r="H12" s="424">
        <v>520</v>
      </c>
      <c r="I12" s="425">
        <v>37.2763</v>
      </c>
      <c r="J12" s="425">
        <v>22.144</v>
      </c>
      <c r="K12" s="536"/>
      <c r="L12" s="536"/>
      <c r="M12" s="536"/>
    </row>
    <row r="13" spans="1:13" s="80" customFormat="1" ht="21" customHeight="1">
      <c r="A13" s="402" t="s">
        <v>104</v>
      </c>
      <c r="B13" s="424">
        <v>207</v>
      </c>
      <c r="C13" s="425">
        <v>45.1358</v>
      </c>
      <c r="D13" s="453">
        <v>20.4574</v>
      </c>
      <c r="E13" s="424">
        <v>116</v>
      </c>
      <c r="F13" s="425">
        <v>49.8053</v>
      </c>
      <c r="G13" s="453">
        <v>25.5713</v>
      </c>
      <c r="H13" s="424">
        <v>91</v>
      </c>
      <c r="I13" s="425">
        <v>40.3173</v>
      </c>
      <c r="J13" s="425">
        <v>16.0347</v>
      </c>
      <c r="K13" s="536"/>
      <c r="L13" s="536"/>
      <c r="M13" s="536"/>
    </row>
    <row r="14" spans="1:13" s="80" customFormat="1" ht="21" customHeight="1">
      <c r="A14" s="402" t="s">
        <v>106</v>
      </c>
      <c r="B14" s="424">
        <v>613</v>
      </c>
      <c r="C14" s="425">
        <v>29.8853</v>
      </c>
      <c r="D14" s="453">
        <v>20.2621</v>
      </c>
      <c r="E14" s="424">
        <v>401</v>
      </c>
      <c r="F14" s="425">
        <v>38.9456</v>
      </c>
      <c r="G14" s="453">
        <v>25.1912</v>
      </c>
      <c r="H14" s="424">
        <v>212</v>
      </c>
      <c r="I14" s="425">
        <v>20.7531</v>
      </c>
      <c r="J14" s="425">
        <v>15.1666</v>
      </c>
      <c r="K14" s="536"/>
      <c r="L14" s="536"/>
      <c r="M14" s="536"/>
    </row>
    <row r="15" spans="1:13" s="80" customFormat="1" ht="21" customHeight="1">
      <c r="A15" s="402" t="s">
        <v>105</v>
      </c>
      <c r="B15" s="424">
        <v>213</v>
      </c>
      <c r="C15" s="425">
        <v>39.8833</v>
      </c>
      <c r="D15" s="453">
        <v>22.6101</v>
      </c>
      <c r="E15" s="424">
        <v>134</v>
      </c>
      <c r="F15" s="425">
        <v>48.9813</v>
      </c>
      <c r="G15" s="453">
        <v>30.5531</v>
      </c>
      <c r="H15" s="424">
        <v>79</v>
      </c>
      <c r="I15" s="425">
        <v>30.3282</v>
      </c>
      <c r="J15" s="425">
        <v>14.937</v>
      </c>
      <c r="K15" s="536"/>
      <c r="L15" s="536"/>
      <c r="M15" s="536"/>
    </row>
    <row r="16" spans="1:13" s="80" customFormat="1" ht="21" customHeight="1">
      <c r="A16" s="402" t="s">
        <v>103</v>
      </c>
      <c r="B16" s="424">
        <v>242</v>
      </c>
      <c r="C16" s="425">
        <v>42.7303</v>
      </c>
      <c r="D16" s="453">
        <v>19.7667</v>
      </c>
      <c r="E16" s="424">
        <v>136</v>
      </c>
      <c r="F16" s="425">
        <v>46.5545</v>
      </c>
      <c r="G16" s="453">
        <v>24.026</v>
      </c>
      <c r="H16" s="424">
        <v>106</v>
      </c>
      <c r="I16" s="425">
        <v>38.6562</v>
      </c>
      <c r="J16" s="425">
        <v>16.2565</v>
      </c>
      <c r="K16" s="536"/>
      <c r="L16" s="536"/>
      <c r="M16" s="536"/>
    </row>
    <row r="17" spans="1:13" s="80" customFormat="1" ht="21" customHeight="1">
      <c r="A17" s="402" t="s">
        <v>102</v>
      </c>
      <c r="B17" s="424">
        <v>578</v>
      </c>
      <c r="C17" s="425">
        <v>44.6766</v>
      </c>
      <c r="D17" s="453">
        <v>22.2452</v>
      </c>
      <c r="E17" s="424">
        <v>336</v>
      </c>
      <c r="F17" s="425">
        <v>50.7461</v>
      </c>
      <c r="G17" s="453">
        <v>31.2689</v>
      </c>
      <c r="H17" s="424">
        <v>242</v>
      </c>
      <c r="I17" s="425">
        <v>38.314</v>
      </c>
      <c r="J17" s="425">
        <v>15.2063</v>
      </c>
      <c r="K17" s="536"/>
      <c r="L17" s="536"/>
      <c r="M17" s="536"/>
    </row>
    <row r="18" spans="1:13" s="80" customFormat="1" ht="21" customHeight="1">
      <c r="A18" s="402" t="s">
        <v>101</v>
      </c>
      <c r="B18" s="424">
        <v>326</v>
      </c>
      <c r="C18" s="425">
        <v>63.2067</v>
      </c>
      <c r="D18" s="453">
        <v>29.5052</v>
      </c>
      <c r="E18" s="424">
        <v>204</v>
      </c>
      <c r="F18" s="425">
        <v>77.0723</v>
      </c>
      <c r="G18" s="453">
        <v>41.0921</v>
      </c>
      <c r="H18" s="424">
        <v>122</v>
      </c>
      <c r="I18" s="425">
        <v>48.5897</v>
      </c>
      <c r="J18" s="425">
        <v>19.3652</v>
      </c>
      <c r="K18" s="536"/>
      <c r="L18" s="536"/>
      <c r="M18" s="536"/>
    </row>
    <row r="19" spans="1:13" s="80" customFormat="1" ht="21" customHeight="1">
      <c r="A19" s="402" t="s">
        <v>100</v>
      </c>
      <c r="B19" s="424">
        <v>555</v>
      </c>
      <c r="C19" s="425">
        <v>78.548</v>
      </c>
      <c r="D19" s="453">
        <v>32.9874</v>
      </c>
      <c r="E19" s="424">
        <v>306</v>
      </c>
      <c r="F19" s="425">
        <v>83.2254</v>
      </c>
      <c r="G19" s="453">
        <v>44.5791</v>
      </c>
      <c r="H19" s="424">
        <v>249</v>
      </c>
      <c r="I19" s="425">
        <v>73.4734</v>
      </c>
      <c r="J19" s="425">
        <v>23.8172</v>
      </c>
      <c r="K19" s="536"/>
      <c r="L19" s="536"/>
      <c r="M19" s="536"/>
    </row>
    <row r="20" spans="1:13" s="80" customFormat="1" ht="21" customHeight="1">
      <c r="A20" s="402" t="s">
        <v>99</v>
      </c>
      <c r="B20" s="424">
        <v>414</v>
      </c>
      <c r="C20" s="425">
        <v>78.557</v>
      </c>
      <c r="D20" s="453">
        <v>29.7068</v>
      </c>
      <c r="E20" s="424">
        <v>237</v>
      </c>
      <c r="F20" s="425">
        <v>86.3372</v>
      </c>
      <c r="G20" s="453">
        <v>40.6567</v>
      </c>
      <c r="H20" s="424">
        <v>177</v>
      </c>
      <c r="I20" s="425">
        <v>70.0987</v>
      </c>
      <c r="J20" s="425">
        <v>20.538</v>
      </c>
      <c r="K20" s="536"/>
      <c r="L20" s="536"/>
      <c r="M20" s="536"/>
    </row>
    <row r="21" spans="1:13" s="80" customFormat="1" ht="21" customHeight="1">
      <c r="A21" s="402" t="s">
        <v>98</v>
      </c>
      <c r="B21" s="424">
        <v>612</v>
      </c>
      <c r="C21" s="425">
        <v>71.9914</v>
      </c>
      <c r="D21" s="453">
        <v>37.7662</v>
      </c>
      <c r="E21" s="424">
        <v>374</v>
      </c>
      <c r="F21" s="425">
        <v>85.812</v>
      </c>
      <c r="G21" s="453">
        <v>49.6995</v>
      </c>
      <c r="H21" s="424">
        <v>238</v>
      </c>
      <c r="I21" s="425">
        <v>57.4511</v>
      </c>
      <c r="J21" s="425">
        <v>26.7173</v>
      </c>
      <c r="K21" s="536"/>
      <c r="L21" s="536"/>
      <c r="M21" s="536"/>
    </row>
    <row r="22" spans="1:13" s="80" customFormat="1" ht="21" customHeight="1">
      <c r="A22" s="402" t="s">
        <v>95</v>
      </c>
      <c r="B22" s="424">
        <v>139</v>
      </c>
      <c r="C22" s="425">
        <v>61.8753</v>
      </c>
      <c r="D22" s="453">
        <v>30.2162</v>
      </c>
      <c r="E22" s="424">
        <v>84</v>
      </c>
      <c r="F22" s="425">
        <v>72.0168</v>
      </c>
      <c r="G22" s="453">
        <v>38.8422</v>
      </c>
      <c r="H22" s="424">
        <v>55</v>
      </c>
      <c r="I22" s="425">
        <v>50.9231</v>
      </c>
      <c r="J22" s="425">
        <v>22.2952</v>
      </c>
      <c r="K22" s="536"/>
      <c r="L22" s="536"/>
      <c r="M22" s="536"/>
    </row>
    <row r="23" spans="1:13" s="80" customFormat="1" ht="21" customHeight="1">
      <c r="A23" s="402" t="s">
        <v>96</v>
      </c>
      <c r="B23" s="424">
        <v>223</v>
      </c>
      <c r="C23" s="425">
        <v>66.8376</v>
      </c>
      <c r="D23" s="453">
        <v>32.6991</v>
      </c>
      <c r="E23" s="424">
        <v>161</v>
      </c>
      <c r="F23" s="425">
        <v>94.3341</v>
      </c>
      <c r="G23" s="453">
        <v>47.2804</v>
      </c>
      <c r="H23" s="424">
        <v>62</v>
      </c>
      <c r="I23" s="425">
        <v>38.0428</v>
      </c>
      <c r="J23" s="425">
        <v>18.3069</v>
      </c>
      <c r="K23" s="536"/>
      <c r="L23" s="536"/>
      <c r="M23" s="536"/>
    </row>
    <row r="24" spans="1:13" s="80" customFormat="1" ht="21" customHeight="1">
      <c r="A24" s="402" t="s">
        <v>97</v>
      </c>
      <c r="B24" s="424">
        <v>43</v>
      </c>
      <c r="C24" s="425">
        <v>42.541</v>
      </c>
      <c r="D24" s="453">
        <v>19.828</v>
      </c>
      <c r="E24" s="424">
        <v>21</v>
      </c>
      <c r="F24" s="425">
        <v>40.3447</v>
      </c>
      <c r="G24" s="453">
        <v>22.9187</v>
      </c>
      <c r="H24" s="424">
        <v>22</v>
      </c>
      <c r="I24" s="425">
        <v>44.8728</v>
      </c>
      <c r="J24" s="425">
        <v>16.3554</v>
      </c>
      <c r="K24" s="536"/>
      <c r="L24" s="536"/>
      <c r="M24" s="536"/>
    </row>
    <row r="25" spans="1:13" s="80" customFormat="1" ht="21" customHeight="1">
      <c r="A25" s="402" t="s">
        <v>111</v>
      </c>
      <c r="B25" s="424">
        <v>171</v>
      </c>
      <c r="C25" s="425">
        <v>45.7225</v>
      </c>
      <c r="D25" s="453">
        <v>23.4961</v>
      </c>
      <c r="E25" s="424">
        <v>99</v>
      </c>
      <c r="F25" s="425">
        <v>52.624</v>
      </c>
      <c r="G25" s="453">
        <v>29.2794</v>
      </c>
      <c r="H25" s="424">
        <v>72</v>
      </c>
      <c r="I25" s="425">
        <v>38.7371</v>
      </c>
      <c r="J25" s="425">
        <v>18.3479</v>
      </c>
      <c r="K25" s="536"/>
      <c r="L25" s="536"/>
      <c r="M25" s="536"/>
    </row>
    <row r="26" spans="1:13" s="80" customFormat="1" ht="21" customHeight="1">
      <c r="A26" s="402" t="s">
        <v>110</v>
      </c>
      <c r="B26" s="424">
        <v>141</v>
      </c>
      <c r="C26" s="425">
        <v>32.7727</v>
      </c>
      <c r="D26" s="453">
        <v>19.095</v>
      </c>
      <c r="E26" s="424">
        <v>84</v>
      </c>
      <c r="F26" s="425">
        <v>39.4349</v>
      </c>
      <c r="G26" s="453">
        <v>23.0567</v>
      </c>
      <c r="H26" s="424">
        <v>57</v>
      </c>
      <c r="I26" s="425">
        <v>26.24</v>
      </c>
      <c r="J26" s="425">
        <v>15.221</v>
      </c>
      <c r="K26" s="536"/>
      <c r="L26" s="536"/>
      <c r="M26" s="536"/>
    </row>
    <row r="27" spans="1:13" s="80" customFormat="1" ht="21" customHeight="1">
      <c r="A27" s="402" t="s">
        <v>107</v>
      </c>
      <c r="B27" s="424">
        <v>127</v>
      </c>
      <c r="C27" s="425">
        <v>46.8847</v>
      </c>
      <c r="D27" s="453">
        <v>26.3157</v>
      </c>
      <c r="E27" s="424">
        <v>70</v>
      </c>
      <c r="F27" s="425">
        <v>52.8184</v>
      </c>
      <c r="G27" s="453">
        <v>32.3418</v>
      </c>
      <c r="H27" s="424">
        <v>57</v>
      </c>
      <c r="I27" s="425">
        <v>41.2005</v>
      </c>
      <c r="J27" s="425">
        <v>21.157</v>
      </c>
      <c r="K27" s="536"/>
      <c r="L27" s="536"/>
      <c r="M27" s="536"/>
    </row>
    <row r="28" spans="1:13" s="80" customFormat="1" ht="21" customHeight="1">
      <c r="A28" s="402" t="s">
        <v>94</v>
      </c>
      <c r="B28" s="424">
        <v>40</v>
      </c>
      <c r="C28" s="425">
        <v>32.2015</v>
      </c>
      <c r="D28" s="453">
        <v>17.2965</v>
      </c>
      <c r="E28" s="424">
        <v>24</v>
      </c>
      <c r="F28" s="425">
        <v>38.4859</v>
      </c>
      <c r="G28" s="453">
        <v>26.9555</v>
      </c>
      <c r="H28" s="424">
        <v>16</v>
      </c>
      <c r="I28" s="425">
        <v>25.8659</v>
      </c>
      <c r="J28" s="425">
        <v>9.86062</v>
      </c>
      <c r="K28" s="536"/>
      <c r="L28" s="536"/>
      <c r="M28" s="536"/>
    </row>
    <row r="29" spans="1:13" s="80" customFormat="1" ht="21" customHeight="1">
      <c r="A29" s="516" t="s">
        <v>93</v>
      </c>
      <c r="B29" s="411">
        <v>4</v>
      </c>
      <c r="C29" s="415">
        <v>32.4267</v>
      </c>
      <c r="D29" s="454">
        <v>21.6502</v>
      </c>
      <c r="E29" s="412">
        <v>2</v>
      </c>
      <c r="F29" s="415">
        <v>28.4172</v>
      </c>
      <c r="G29" s="454">
        <v>22.844</v>
      </c>
      <c r="H29" s="412">
        <v>2</v>
      </c>
      <c r="I29" s="415">
        <v>37.7537</v>
      </c>
      <c r="J29" s="415">
        <v>22.5723</v>
      </c>
      <c r="K29" s="536"/>
      <c r="L29" s="536"/>
      <c r="M29" s="536"/>
    </row>
    <row r="30" spans="1:10" s="74" customFormat="1" ht="15.75">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584</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9845</v>
      </c>
      <c r="C7" s="425">
        <v>42.0661</v>
      </c>
      <c r="D7" s="453">
        <v>26.0101</v>
      </c>
      <c r="E7" s="424">
        <v>4882</v>
      </c>
      <c r="F7" s="425">
        <v>41.7575</v>
      </c>
      <c r="G7" s="453">
        <v>28.0569</v>
      </c>
      <c r="H7" s="424">
        <v>4963</v>
      </c>
      <c r="I7" s="425">
        <v>42.3742</v>
      </c>
      <c r="J7" s="425">
        <v>24.0336</v>
      </c>
      <c r="K7" s="739"/>
      <c r="L7" s="739"/>
      <c r="M7" s="739"/>
    </row>
    <row r="8" spans="1:13" s="80" customFormat="1" ht="21" customHeight="1">
      <c r="A8" s="402" t="s">
        <v>255</v>
      </c>
      <c r="B8" s="424">
        <v>1287</v>
      </c>
      <c r="C8" s="425">
        <v>32.4928</v>
      </c>
      <c r="D8" s="453">
        <v>24.0601</v>
      </c>
      <c r="E8" s="424">
        <v>631</v>
      </c>
      <c r="F8" s="425">
        <v>32.3441</v>
      </c>
      <c r="G8" s="453">
        <v>24.904</v>
      </c>
      <c r="H8" s="424">
        <v>656</v>
      </c>
      <c r="I8" s="425">
        <v>32.6372</v>
      </c>
      <c r="J8" s="425">
        <v>23.4454</v>
      </c>
      <c r="K8" s="739"/>
      <c r="L8" s="739"/>
      <c r="M8" s="739"/>
    </row>
    <row r="9" spans="1:13" s="80" customFormat="1" ht="21" customHeight="1">
      <c r="A9" s="402" t="s">
        <v>113</v>
      </c>
      <c r="B9" s="424">
        <v>854</v>
      </c>
      <c r="C9" s="425">
        <v>31.6952</v>
      </c>
      <c r="D9" s="453">
        <v>16.1569</v>
      </c>
      <c r="E9" s="424">
        <v>433</v>
      </c>
      <c r="F9" s="425">
        <v>33.4934</v>
      </c>
      <c r="G9" s="453">
        <v>18.2744</v>
      </c>
      <c r="H9" s="424">
        <v>421</v>
      </c>
      <c r="I9" s="425">
        <v>30.0366</v>
      </c>
      <c r="J9" s="425">
        <v>14.3991</v>
      </c>
      <c r="K9" s="536"/>
      <c r="L9" s="536"/>
      <c r="M9" s="536"/>
    </row>
    <row r="10" spans="1:13" s="80" customFormat="1" ht="21" customHeight="1">
      <c r="A10" s="402" t="s">
        <v>109</v>
      </c>
      <c r="B10" s="424">
        <v>1030</v>
      </c>
      <c r="C10" s="425">
        <v>37.9969</v>
      </c>
      <c r="D10" s="453">
        <v>28.5229</v>
      </c>
      <c r="E10" s="424">
        <v>518</v>
      </c>
      <c r="F10" s="425">
        <v>38.5597</v>
      </c>
      <c r="G10" s="453">
        <v>30.3876</v>
      </c>
      <c r="H10" s="424">
        <v>512</v>
      </c>
      <c r="I10" s="425">
        <v>37.444</v>
      </c>
      <c r="J10" s="425">
        <v>26.8618</v>
      </c>
      <c r="K10" s="536"/>
      <c r="L10" s="536"/>
      <c r="M10" s="536"/>
    </row>
    <row r="11" spans="1:13" s="80" customFormat="1" ht="21" customHeight="1">
      <c r="A11" s="402" t="s">
        <v>108</v>
      </c>
      <c r="B11" s="424">
        <v>1031</v>
      </c>
      <c r="C11" s="425">
        <v>54.7314</v>
      </c>
      <c r="D11" s="453">
        <v>31.9573</v>
      </c>
      <c r="E11" s="424">
        <v>493</v>
      </c>
      <c r="F11" s="425">
        <v>52.2073</v>
      </c>
      <c r="G11" s="453">
        <v>33.7699</v>
      </c>
      <c r="H11" s="424">
        <v>538</v>
      </c>
      <c r="I11" s="425">
        <v>57.2685</v>
      </c>
      <c r="J11" s="425">
        <v>29.8465</v>
      </c>
      <c r="K11" s="536"/>
      <c r="L11" s="536"/>
      <c r="M11" s="536"/>
    </row>
    <row r="12" spans="1:13" s="80" customFormat="1" ht="21" customHeight="1">
      <c r="A12" s="402" t="s">
        <v>112</v>
      </c>
      <c r="B12" s="424">
        <v>1184</v>
      </c>
      <c r="C12" s="425">
        <v>42.5986</v>
      </c>
      <c r="D12" s="453">
        <v>27.5436</v>
      </c>
      <c r="E12" s="424">
        <v>627</v>
      </c>
      <c r="F12" s="425">
        <v>45.2889</v>
      </c>
      <c r="G12" s="453">
        <v>30.9756</v>
      </c>
      <c r="H12" s="424">
        <v>557</v>
      </c>
      <c r="I12" s="425">
        <v>39.9287</v>
      </c>
      <c r="J12" s="425">
        <v>24.5917</v>
      </c>
      <c r="K12" s="536"/>
      <c r="L12" s="536"/>
      <c r="M12" s="536"/>
    </row>
    <row r="13" spans="1:13" s="80" customFormat="1" ht="21" customHeight="1">
      <c r="A13" s="402" t="s">
        <v>104</v>
      </c>
      <c r="B13" s="424">
        <v>146</v>
      </c>
      <c r="C13" s="425">
        <v>31.8349</v>
      </c>
      <c r="D13" s="453">
        <v>17.2898</v>
      </c>
      <c r="E13" s="424">
        <v>70</v>
      </c>
      <c r="F13" s="425">
        <v>30.0549</v>
      </c>
      <c r="G13" s="453">
        <v>18.5845</v>
      </c>
      <c r="H13" s="424">
        <v>76</v>
      </c>
      <c r="I13" s="425">
        <v>33.6716</v>
      </c>
      <c r="J13" s="425">
        <v>15.594</v>
      </c>
      <c r="K13" s="536"/>
      <c r="L13" s="536"/>
      <c r="M13" s="536"/>
    </row>
    <row r="14" spans="1:13" s="80" customFormat="1" ht="21" customHeight="1">
      <c r="A14" s="402" t="s">
        <v>106</v>
      </c>
      <c r="B14" s="424">
        <v>695</v>
      </c>
      <c r="C14" s="425">
        <v>33.883</v>
      </c>
      <c r="D14" s="453">
        <v>25.7393</v>
      </c>
      <c r="E14" s="424">
        <v>362</v>
      </c>
      <c r="F14" s="425">
        <v>35.1579</v>
      </c>
      <c r="G14" s="453">
        <v>27.0605</v>
      </c>
      <c r="H14" s="424">
        <v>333</v>
      </c>
      <c r="I14" s="425">
        <v>32.598</v>
      </c>
      <c r="J14" s="425">
        <v>25.2119</v>
      </c>
      <c r="K14" s="536"/>
      <c r="L14" s="536"/>
      <c r="M14" s="536"/>
    </row>
    <row r="15" spans="1:13" s="80" customFormat="1" ht="21" customHeight="1">
      <c r="A15" s="402" t="s">
        <v>105</v>
      </c>
      <c r="B15" s="424">
        <v>269</v>
      </c>
      <c r="C15" s="425">
        <v>50.3691</v>
      </c>
      <c r="D15" s="453">
        <v>32.482</v>
      </c>
      <c r="E15" s="424">
        <v>133</v>
      </c>
      <c r="F15" s="425">
        <v>48.6157</v>
      </c>
      <c r="G15" s="453">
        <v>34.2769</v>
      </c>
      <c r="H15" s="424">
        <v>136</v>
      </c>
      <c r="I15" s="425">
        <v>52.2105</v>
      </c>
      <c r="J15" s="425">
        <v>30.3387</v>
      </c>
      <c r="K15" s="536"/>
      <c r="L15" s="536"/>
      <c r="M15" s="536"/>
    </row>
    <row r="16" spans="1:13" s="80" customFormat="1" ht="21" customHeight="1">
      <c r="A16" s="402" t="s">
        <v>103</v>
      </c>
      <c r="B16" s="424">
        <v>331</v>
      </c>
      <c r="C16" s="425">
        <v>58.4451</v>
      </c>
      <c r="D16" s="453">
        <v>31.3368</v>
      </c>
      <c r="E16" s="424">
        <v>155</v>
      </c>
      <c r="F16" s="425">
        <v>53.0585</v>
      </c>
      <c r="G16" s="453">
        <v>32.485</v>
      </c>
      <c r="H16" s="424">
        <v>176</v>
      </c>
      <c r="I16" s="425">
        <v>64.1838</v>
      </c>
      <c r="J16" s="425">
        <v>29.4516</v>
      </c>
      <c r="K16" s="536"/>
      <c r="L16" s="536"/>
      <c r="M16" s="536"/>
    </row>
    <row r="17" spans="1:13" s="80" customFormat="1" ht="21" customHeight="1">
      <c r="A17" s="402" t="s">
        <v>102</v>
      </c>
      <c r="B17" s="424">
        <v>560</v>
      </c>
      <c r="C17" s="425">
        <v>43.2852</v>
      </c>
      <c r="D17" s="453">
        <v>24.3462</v>
      </c>
      <c r="E17" s="424">
        <v>270</v>
      </c>
      <c r="F17" s="425">
        <v>40.7781</v>
      </c>
      <c r="G17" s="453">
        <v>26.7569</v>
      </c>
      <c r="H17" s="424">
        <v>290</v>
      </c>
      <c r="I17" s="425">
        <v>45.9135</v>
      </c>
      <c r="J17" s="425">
        <v>21.6838</v>
      </c>
      <c r="K17" s="536"/>
      <c r="L17" s="536"/>
      <c r="M17" s="536"/>
    </row>
    <row r="18" spans="1:13" s="80" customFormat="1" ht="21" customHeight="1">
      <c r="A18" s="402" t="s">
        <v>101</v>
      </c>
      <c r="B18" s="424">
        <v>268</v>
      </c>
      <c r="C18" s="425">
        <v>51.9613</v>
      </c>
      <c r="D18" s="453">
        <v>26.4706</v>
      </c>
      <c r="E18" s="424">
        <v>114</v>
      </c>
      <c r="F18" s="425">
        <v>43.0698</v>
      </c>
      <c r="G18" s="453">
        <v>25.2571</v>
      </c>
      <c r="H18" s="424">
        <v>154</v>
      </c>
      <c r="I18" s="425">
        <v>61.3345</v>
      </c>
      <c r="J18" s="425">
        <v>26.7844</v>
      </c>
      <c r="K18" s="536"/>
      <c r="L18" s="536"/>
      <c r="M18" s="536"/>
    </row>
    <row r="19" spans="1:13" s="80" customFormat="1" ht="21" customHeight="1">
      <c r="A19" s="402" t="s">
        <v>100</v>
      </c>
      <c r="B19" s="424">
        <v>459</v>
      </c>
      <c r="C19" s="425">
        <v>64.9613</v>
      </c>
      <c r="D19" s="453">
        <v>31.5943</v>
      </c>
      <c r="E19" s="424">
        <v>208</v>
      </c>
      <c r="F19" s="425">
        <v>56.5715</v>
      </c>
      <c r="G19" s="453">
        <v>33.2127</v>
      </c>
      <c r="H19" s="424">
        <v>251</v>
      </c>
      <c r="I19" s="425">
        <v>74.0636</v>
      </c>
      <c r="J19" s="425">
        <v>28.5358</v>
      </c>
      <c r="K19" s="536"/>
      <c r="L19" s="536"/>
      <c r="M19" s="536"/>
    </row>
    <row r="20" spans="1:13" s="80" customFormat="1" ht="21" customHeight="1">
      <c r="A20" s="402" t="s">
        <v>99</v>
      </c>
      <c r="B20" s="424">
        <v>331</v>
      </c>
      <c r="C20" s="425">
        <v>62.8076</v>
      </c>
      <c r="D20" s="453">
        <v>29.1649</v>
      </c>
      <c r="E20" s="424">
        <v>157</v>
      </c>
      <c r="F20" s="425">
        <v>57.1939</v>
      </c>
      <c r="G20" s="453">
        <v>32.511</v>
      </c>
      <c r="H20" s="424">
        <v>174</v>
      </c>
      <c r="I20" s="425">
        <v>68.9106</v>
      </c>
      <c r="J20" s="425">
        <v>24.4675</v>
      </c>
      <c r="K20" s="536"/>
      <c r="L20" s="536"/>
      <c r="M20" s="536"/>
    </row>
    <row r="21" spans="1:13" s="80" customFormat="1" ht="21" customHeight="1">
      <c r="A21" s="402" t="s">
        <v>98</v>
      </c>
      <c r="B21" s="424">
        <v>554</v>
      </c>
      <c r="C21" s="425">
        <v>65.1687</v>
      </c>
      <c r="D21" s="453">
        <v>36.8711</v>
      </c>
      <c r="E21" s="424">
        <v>287</v>
      </c>
      <c r="F21" s="425">
        <v>65.8504</v>
      </c>
      <c r="G21" s="453">
        <v>41.1929</v>
      </c>
      <c r="H21" s="424">
        <v>267</v>
      </c>
      <c r="I21" s="425">
        <v>64.4515</v>
      </c>
      <c r="J21" s="425">
        <v>31.9314</v>
      </c>
      <c r="K21" s="536"/>
      <c r="L21" s="536"/>
      <c r="M21" s="536"/>
    </row>
    <row r="22" spans="1:13" s="80" customFormat="1" ht="21" customHeight="1">
      <c r="A22" s="402" t="s">
        <v>95</v>
      </c>
      <c r="B22" s="424">
        <v>96</v>
      </c>
      <c r="C22" s="425">
        <v>42.734</v>
      </c>
      <c r="D22" s="453">
        <v>23.864</v>
      </c>
      <c r="E22" s="424">
        <v>48</v>
      </c>
      <c r="F22" s="425">
        <v>41.1524</v>
      </c>
      <c r="G22" s="453">
        <v>25.5323</v>
      </c>
      <c r="H22" s="424">
        <v>48</v>
      </c>
      <c r="I22" s="425">
        <v>44.442</v>
      </c>
      <c r="J22" s="425">
        <v>21.5762</v>
      </c>
      <c r="K22" s="536"/>
      <c r="L22" s="536"/>
      <c r="M22" s="536"/>
    </row>
    <row r="23" spans="1:13" s="80" customFormat="1" ht="21" customHeight="1">
      <c r="A23" s="402" t="s">
        <v>96</v>
      </c>
      <c r="B23" s="424">
        <v>230</v>
      </c>
      <c r="C23" s="425">
        <v>68.9356</v>
      </c>
      <c r="D23" s="453">
        <v>38.3055</v>
      </c>
      <c r="E23" s="424">
        <v>115</v>
      </c>
      <c r="F23" s="425">
        <v>67.3815</v>
      </c>
      <c r="G23" s="453">
        <v>40.2587</v>
      </c>
      <c r="H23" s="424">
        <v>115</v>
      </c>
      <c r="I23" s="425">
        <v>70.5632</v>
      </c>
      <c r="J23" s="425">
        <v>36.2634</v>
      </c>
      <c r="K23" s="536"/>
      <c r="L23" s="536"/>
      <c r="M23" s="536"/>
    </row>
    <row r="24" spans="1:13" s="80" customFormat="1" ht="21" customHeight="1">
      <c r="A24" s="402" t="s">
        <v>97</v>
      </c>
      <c r="B24" s="424">
        <v>45</v>
      </c>
      <c r="C24" s="425">
        <v>44.5196</v>
      </c>
      <c r="D24" s="453">
        <v>21.1271</v>
      </c>
      <c r="E24" s="424">
        <v>21</v>
      </c>
      <c r="F24" s="425">
        <v>40.3447</v>
      </c>
      <c r="G24" s="453">
        <v>22.0682</v>
      </c>
      <c r="H24" s="424">
        <v>24</v>
      </c>
      <c r="I24" s="425">
        <v>48.9521</v>
      </c>
      <c r="J24" s="425">
        <v>20.4307</v>
      </c>
      <c r="K24" s="536"/>
      <c r="L24" s="536"/>
      <c r="M24" s="536"/>
    </row>
    <row r="25" spans="1:13" s="80" customFormat="1" ht="21" customHeight="1">
      <c r="A25" s="402" t="s">
        <v>111</v>
      </c>
      <c r="B25" s="424">
        <v>182</v>
      </c>
      <c r="C25" s="425">
        <v>48.6637</v>
      </c>
      <c r="D25" s="453">
        <v>27.2513</v>
      </c>
      <c r="E25" s="424">
        <v>93</v>
      </c>
      <c r="F25" s="425">
        <v>49.4347</v>
      </c>
      <c r="G25" s="453">
        <v>30.7214</v>
      </c>
      <c r="H25" s="424">
        <v>89</v>
      </c>
      <c r="I25" s="425">
        <v>47.8833</v>
      </c>
      <c r="J25" s="425">
        <v>24.3665</v>
      </c>
      <c r="K25" s="536"/>
      <c r="L25" s="536"/>
      <c r="M25" s="536"/>
    </row>
    <row r="26" spans="1:13" s="80" customFormat="1" ht="21" customHeight="1">
      <c r="A26" s="402" t="s">
        <v>110</v>
      </c>
      <c r="B26" s="424">
        <v>149</v>
      </c>
      <c r="C26" s="425">
        <v>34.6322</v>
      </c>
      <c r="D26" s="453">
        <v>23.3919</v>
      </c>
      <c r="E26" s="424">
        <v>77</v>
      </c>
      <c r="F26" s="425">
        <v>36.1486</v>
      </c>
      <c r="G26" s="453">
        <v>26.9998</v>
      </c>
      <c r="H26" s="424">
        <v>72</v>
      </c>
      <c r="I26" s="425">
        <v>33.1452</v>
      </c>
      <c r="J26" s="425">
        <v>20.681</v>
      </c>
      <c r="K26" s="536"/>
      <c r="L26" s="536"/>
      <c r="M26" s="536"/>
    </row>
    <row r="27" spans="1:13" s="80" customFormat="1" ht="21" customHeight="1">
      <c r="A27" s="402" t="s">
        <v>107</v>
      </c>
      <c r="B27" s="424">
        <v>111</v>
      </c>
      <c r="C27" s="425">
        <v>40.9779</v>
      </c>
      <c r="D27" s="453">
        <v>25.1941</v>
      </c>
      <c r="E27" s="424">
        <v>61</v>
      </c>
      <c r="F27" s="425">
        <v>46.0275</v>
      </c>
      <c r="G27" s="453">
        <v>31.4822</v>
      </c>
      <c r="H27" s="424">
        <v>50</v>
      </c>
      <c r="I27" s="425">
        <v>36.1407</v>
      </c>
      <c r="J27" s="425">
        <v>19.5858</v>
      </c>
      <c r="K27" s="536"/>
      <c r="L27" s="536"/>
      <c r="M27" s="536"/>
    </row>
    <row r="28" spans="1:13" s="80" customFormat="1" ht="21" customHeight="1">
      <c r="A28" s="402" t="s">
        <v>94</v>
      </c>
      <c r="B28" s="424">
        <v>31</v>
      </c>
      <c r="C28" s="425">
        <v>24.9561</v>
      </c>
      <c r="D28" s="453">
        <v>14.3351</v>
      </c>
      <c r="E28" s="424">
        <v>9</v>
      </c>
      <c r="F28" s="425">
        <v>14.4322</v>
      </c>
      <c r="G28" s="453">
        <v>10.0784</v>
      </c>
      <c r="H28" s="424">
        <v>22</v>
      </c>
      <c r="I28" s="425">
        <v>35.5656</v>
      </c>
      <c r="J28" s="425">
        <v>18.2676</v>
      </c>
      <c r="K28" s="536"/>
      <c r="L28" s="536"/>
      <c r="M28" s="536"/>
    </row>
    <row r="29" spans="1:13" s="80" customFormat="1" ht="21" customHeight="1">
      <c r="A29" s="516" t="s">
        <v>93</v>
      </c>
      <c r="B29" s="411">
        <v>2</v>
      </c>
      <c r="C29" s="415">
        <v>16.2134</v>
      </c>
      <c r="D29" s="454">
        <v>8.08506</v>
      </c>
      <c r="E29" s="412">
        <v>0</v>
      </c>
      <c r="F29" s="415">
        <v>0</v>
      </c>
      <c r="G29" s="454">
        <v>0</v>
      </c>
      <c r="H29" s="412">
        <v>2</v>
      </c>
      <c r="I29" s="415">
        <v>37.7537</v>
      </c>
      <c r="J29" s="415">
        <v>16.9768</v>
      </c>
      <c r="K29" s="536"/>
      <c r="L29" s="536"/>
      <c r="M29" s="536"/>
    </row>
    <row r="30" spans="1:10" s="74" customFormat="1" ht="15.75">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566</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7123</v>
      </c>
      <c r="C7" s="425">
        <v>30.4354</v>
      </c>
      <c r="D7" s="453">
        <v>23.7089</v>
      </c>
      <c r="E7" s="424">
        <v>5111</v>
      </c>
      <c r="F7" s="425">
        <v>43.7162</v>
      </c>
      <c r="G7" s="453">
        <v>34.9826</v>
      </c>
      <c r="H7" s="424">
        <v>2012</v>
      </c>
      <c r="I7" s="425">
        <v>17.1785</v>
      </c>
      <c r="J7" s="425">
        <v>12.7828</v>
      </c>
      <c r="K7" s="739"/>
      <c r="L7" s="739"/>
      <c r="M7" s="739"/>
    </row>
    <row r="8" spans="1:13" s="80" customFormat="1" ht="21" customHeight="1">
      <c r="A8" s="402" t="s">
        <v>255</v>
      </c>
      <c r="B8" s="424">
        <v>764</v>
      </c>
      <c r="C8" s="425">
        <v>19.2887</v>
      </c>
      <c r="D8" s="453">
        <v>16.2457</v>
      </c>
      <c r="E8" s="424">
        <v>533</v>
      </c>
      <c r="F8" s="425">
        <v>27.3207</v>
      </c>
      <c r="G8" s="453">
        <v>23.1441</v>
      </c>
      <c r="H8" s="424">
        <v>231</v>
      </c>
      <c r="I8" s="425">
        <v>11.4927</v>
      </c>
      <c r="J8" s="425">
        <v>9.74216</v>
      </c>
      <c r="K8" s="739"/>
      <c r="L8" s="739"/>
      <c r="M8" s="739"/>
    </row>
    <row r="9" spans="1:13" s="80" customFormat="1" ht="21" customHeight="1">
      <c r="A9" s="402" t="s">
        <v>113</v>
      </c>
      <c r="B9" s="424">
        <v>458</v>
      </c>
      <c r="C9" s="425">
        <v>16.9981</v>
      </c>
      <c r="D9" s="453">
        <v>11.2287</v>
      </c>
      <c r="E9" s="424">
        <v>318</v>
      </c>
      <c r="F9" s="425">
        <v>24.598</v>
      </c>
      <c r="G9" s="453">
        <v>16.9782</v>
      </c>
      <c r="H9" s="424">
        <v>140</v>
      </c>
      <c r="I9" s="425">
        <v>9.98841</v>
      </c>
      <c r="J9" s="425">
        <v>6.00344</v>
      </c>
      <c r="K9" s="536"/>
      <c r="L9" s="536"/>
      <c r="M9" s="536"/>
    </row>
    <row r="10" spans="1:13" s="80" customFormat="1" ht="21" customHeight="1">
      <c r="A10" s="402" t="s">
        <v>109</v>
      </c>
      <c r="B10" s="424">
        <v>766</v>
      </c>
      <c r="C10" s="425">
        <v>28.2579</v>
      </c>
      <c r="D10" s="453">
        <v>23.5288</v>
      </c>
      <c r="E10" s="424">
        <v>572</v>
      </c>
      <c r="F10" s="425">
        <v>42.5794</v>
      </c>
      <c r="G10" s="453">
        <v>36.1498</v>
      </c>
      <c r="H10" s="424">
        <v>194</v>
      </c>
      <c r="I10" s="425">
        <v>14.1878</v>
      </c>
      <c r="J10" s="425">
        <v>11.6598</v>
      </c>
      <c r="K10" s="536"/>
      <c r="L10" s="536"/>
      <c r="M10" s="536"/>
    </row>
    <row r="11" spans="1:13" s="80" customFormat="1" ht="21" customHeight="1">
      <c r="A11" s="402" t="s">
        <v>108</v>
      </c>
      <c r="B11" s="424">
        <v>584</v>
      </c>
      <c r="C11" s="425">
        <v>31.0021</v>
      </c>
      <c r="D11" s="453">
        <v>22.966</v>
      </c>
      <c r="E11" s="424">
        <v>401</v>
      </c>
      <c r="F11" s="425">
        <v>42.4648</v>
      </c>
      <c r="G11" s="453">
        <v>32.7422</v>
      </c>
      <c r="H11" s="424">
        <v>183</v>
      </c>
      <c r="I11" s="425">
        <v>19.4798</v>
      </c>
      <c r="J11" s="425">
        <v>13.5372</v>
      </c>
      <c r="K11" s="536"/>
      <c r="L11" s="536"/>
      <c r="M11" s="536"/>
    </row>
    <row r="12" spans="1:13" s="80" customFormat="1" ht="21" customHeight="1">
      <c r="A12" s="402" t="s">
        <v>112</v>
      </c>
      <c r="B12" s="424">
        <v>918</v>
      </c>
      <c r="C12" s="425">
        <v>33.0283</v>
      </c>
      <c r="D12" s="453">
        <v>26.0997</v>
      </c>
      <c r="E12" s="424">
        <v>679</v>
      </c>
      <c r="F12" s="425">
        <v>49.0449</v>
      </c>
      <c r="G12" s="453">
        <v>39.2007</v>
      </c>
      <c r="H12" s="424">
        <v>239</v>
      </c>
      <c r="I12" s="425">
        <v>17.1328</v>
      </c>
      <c r="J12" s="425">
        <v>13.3665</v>
      </c>
      <c r="K12" s="536"/>
      <c r="L12" s="536"/>
      <c r="M12" s="536"/>
    </row>
    <row r="13" spans="1:13" s="80" customFormat="1" ht="21" customHeight="1">
      <c r="A13" s="402" t="s">
        <v>104</v>
      </c>
      <c r="B13" s="424">
        <v>201</v>
      </c>
      <c r="C13" s="425">
        <v>43.8275</v>
      </c>
      <c r="D13" s="453">
        <v>34.2227</v>
      </c>
      <c r="E13" s="424">
        <v>155</v>
      </c>
      <c r="F13" s="425">
        <v>66.5502</v>
      </c>
      <c r="G13" s="453">
        <v>52.6257</v>
      </c>
      <c r="H13" s="424">
        <v>46</v>
      </c>
      <c r="I13" s="425">
        <v>20.3802</v>
      </c>
      <c r="J13" s="425">
        <v>15.8486</v>
      </c>
      <c r="K13" s="536"/>
      <c r="L13" s="536"/>
      <c r="M13" s="536"/>
    </row>
    <row r="14" spans="1:13" s="80" customFormat="1" ht="21" customHeight="1">
      <c r="A14" s="402" t="s">
        <v>106</v>
      </c>
      <c r="B14" s="424">
        <v>572</v>
      </c>
      <c r="C14" s="425">
        <v>27.8864</v>
      </c>
      <c r="D14" s="453">
        <v>24.1308</v>
      </c>
      <c r="E14" s="424">
        <v>418</v>
      </c>
      <c r="F14" s="425">
        <v>40.5967</v>
      </c>
      <c r="G14" s="453">
        <v>35.1291</v>
      </c>
      <c r="H14" s="424">
        <v>154</v>
      </c>
      <c r="I14" s="425">
        <v>15.0754</v>
      </c>
      <c r="J14" s="425">
        <v>13.0814</v>
      </c>
      <c r="K14" s="536"/>
      <c r="L14" s="536"/>
      <c r="M14" s="536"/>
    </row>
    <row r="15" spans="1:13" s="80" customFormat="1" ht="21" customHeight="1">
      <c r="A15" s="402" t="s">
        <v>105</v>
      </c>
      <c r="B15" s="424">
        <v>197</v>
      </c>
      <c r="C15" s="425">
        <v>36.8874</v>
      </c>
      <c r="D15" s="453">
        <v>29.6031</v>
      </c>
      <c r="E15" s="424">
        <v>130</v>
      </c>
      <c r="F15" s="425">
        <v>47.5191</v>
      </c>
      <c r="G15" s="453">
        <v>39.8735</v>
      </c>
      <c r="H15" s="424">
        <v>67</v>
      </c>
      <c r="I15" s="425">
        <v>25.7213</v>
      </c>
      <c r="J15" s="425">
        <v>18.9172</v>
      </c>
      <c r="K15" s="536"/>
      <c r="L15" s="536"/>
      <c r="M15" s="536"/>
    </row>
    <row r="16" spans="1:13" s="80" customFormat="1" ht="21" customHeight="1">
      <c r="A16" s="402" t="s">
        <v>103</v>
      </c>
      <c r="B16" s="424">
        <v>264</v>
      </c>
      <c r="C16" s="425">
        <v>46.6149</v>
      </c>
      <c r="D16" s="453">
        <v>34.0178</v>
      </c>
      <c r="E16" s="424">
        <v>184</v>
      </c>
      <c r="F16" s="425">
        <v>62.9855</v>
      </c>
      <c r="G16" s="453">
        <v>48.7335</v>
      </c>
      <c r="H16" s="424">
        <v>80</v>
      </c>
      <c r="I16" s="425">
        <v>29.1745</v>
      </c>
      <c r="J16" s="425">
        <v>18.4555</v>
      </c>
      <c r="K16" s="536"/>
      <c r="L16" s="536"/>
      <c r="M16" s="536"/>
    </row>
    <row r="17" spans="1:13" s="80" customFormat="1" ht="21" customHeight="1">
      <c r="A17" s="402" t="s">
        <v>102</v>
      </c>
      <c r="B17" s="424">
        <v>489</v>
      </c>
      <c r="C17" s="425">
        <v>37.7973</v>
      </c>
      <c r="D17" s="453">
        <v>27.8391</v>
      </c>
      <c r="E17" s="424">
        <v>339</v>
      </c>
      <c r="F17" s="425">
        <v>51.1991</v>
      </c>
      <c r="G17" s="453">
        <v>39.894</v>
      </c>
      <c r="H17" s="424">
        <v>150</v>
      </c>
      <c r="I17" s="425">
        <v>23.7483</v>
      </c>
      <c r="J17" s="425">
        <v>15.8111</v>
      </c>
      <c r="K17" s="536"/>
      <c r="L17" s="536"/>
      <c r="M17" s="536"/>
    </row>
    <row r="18" spans="1:13" s="80" customFormat="1" ht="21" customHeight="1">
      <c r="A18" s="402" t="s">
        <v>101</v>
      </c>
      <c r="B18" s="424">
        <v>237</v>
      </c>
      <c r="C18" s="425">
        <v>45.9508</v>
      </c>
      <c r="D18" s="453">
        <v>34.1078</v>
      </c>
      <c r="E18" s="424">
        <v>165</v>
      </c>
      <c r="F18" s="425">
        <v>62.3379</v>
      </c>
      <c r="G18" s="453">
        <v>46.4324</v>
      </c>
      <c r="H18" s="424">
        <v>72</v>
      </c>
      <c r="I18" s="425">
        <v>28.6759</v>
      </c>
      <c r="J18" s="425">
        <v>21.451</v>
      </c>
      <c r="K18" s="536"/>
      <c r="L18" s="536"/>
      <c r="M18" s="536"/>
    </row>
    <row r="19" spans="1:13" s="80" customFormat="1" ht="21" customHeight="1">
      <c r="A19" s="402" t="s">
        <v>100</v>
      </c>
      <c r="B19" s="424">
        <v>317</v>
      </c>
      <c r="C19" s="425">
        <v>44.8644</v>
      </c>
      <c r="D19" s="453">
        <v>31.6179</v>
      </c>
      <c r="E19" s="424">
        <v>218</v>
      </c>
      <c r="F19" s="425">
        <v>59.2913</v>
      </c>
      <c r="G19" s="453">
        <v>44.566</v>
      </c>
      <c r="H19" s="424">
        <v>99</v>
      </c>
      <c r="I19" s="425">
        <v>29.2123</v>
      </c>
      <c r="J19" s="425">
        <v>17.8261</v>
      </c>
      <c r="K19" s="536"/>
      <c r="L19" s="536"/>
      <c r="M19" s="536"/>
    </row>
    <row r="20" spans="1:13" s="80" customFormat="1" ht="21" customHeight="1">
      <c r="A20" s="402" t="s">
        <v>99</v>
      </c>
      <c r="B20" s="424">
        <v>253</v>
      </c>
      <c r="C20" s="425">
        <v>48.007</v>
      </c>
      <c r="D20" s="453">
        <v>36.6158</v>
      </c>
      <c r="E20" s="424">
        <v>187</v>
      </c>
      <c r="F20" s="425">
        <v>68.1226</v>
      </c>
      <c r="G20" s="453">
        <v>55.6906</v>
      </c>
      <c r="H20" s="424">
        <v>66</v>
      </c>
      <c r="I20" s="425">
        <v>26.1385</v>
      </c>
      <c r="J20" s="425">
        <v>15.6297</v>
      </c>
      <c r="K20" s="536"/>
      <c r="L20" s="536"/>
      <c r="M20" s="536"/>
    </row>
    <row r="21" spans="1:13" s="80" customFormat="1" ht="21" customHeight="1">
      <c r="A21" s="402" t="s">
        <v>98</v>
      </c>
      <c r="B21" s="424">
        <v>394</v>
      </c>
      <c r="C21" s="425">
        <v>46.3474</v>
      </c>
      <c r="D21" s="453">
        <v>35.4112</v>
      </c>
      <c r="E21" s="424">
        <v>300</v>
      </c>
      <c r="F21" s="425">
        <v>68.8332</v>
      </c>
      <c r="G21" s="453">
        <v>53.049</v>
      </c>
      <c r="H21" s="424">
        <v>94</v>
      </c>
      <c r="I21" s="425">
        <v>22.6908</v>
      </c>
      <c r="J21" s="425">
        <v>17.0743</v>
      </c>
      <c r="K21" s="536"/>
      <c r="L21" s="536"/>
      <c r="M21" s="536"/>
    </row>
    <row r="22" spans="1:13" s="80" customFormat="1" ht="21" customHeight="1">
      <c r="A22" s="402" t="s">
        <v>95</v>
      </c>
      <c r="B22" s="424">
        <v>143</v>
      </c>
      <c r="C22" s="425">
        <v>63.6558</v>
      </c>
      <c r="D22" s="453">
        <v>46.744</v>
      </c>
      <c r="E22" s="424">
        <v>111</v>
      </c>
      <c r="F22" s="425">
        <v>95.165</v>
      </c>
      <c r="G22" s="453">
        <v>72.8555</v>
      </c>
      <c r="H22" s="424">
        <v>32</v>
      </c>
      <c r="I22" s="425">
        <v>29.628</v>
      </c>
      <c r="J22" s="425">
        <v>19.4868</v>
      </c>
      <c r="K22" s="536"/>
      <c r="L22" s="536"/>
      <c r="M22" s="536"/>
    </row>
    <row r="23" spans="1:13" s="80" customFormat="1" ht="21" customHeight="1">
      <c r="A23" s="402" t="s">
        <v>96</v>
      </c>
      <c r="B23" s="424">
        <v>190</v>
      </c>
      <c r="C23" s="425">
        <v>56.9468</v>
      </c>
      <c r="D23" s="453">
        <v>40.3589</v>
      </c>
      <c r="E23" s="424">
        <v>137</v>
      </c>
      <c r="F23" s="425">
        <v>80.2719</v>
      </c>
      <c r="G23" s="453">
        <v>57.5555</v>
      </c>
      <c r="H23" s="424">
        <v>53</v>
      </c>
      <c r="I23" s="425">
        <v>32.5204</v>
      </c>
      <c r="J23" s="425">
        <v>23.0612</v>
      </c>
      <c r="K23" s="536"/>
      <c r="L23" s="536"/>
      <c r="M23" s="536"/>
    </row>
    <row r="24" spans="1:13" s="80" customFormat="1" ht="21" customHeight="1">
      <c r="A24" s="402" t="s">
        <v>97</v>
      </c>
      <c r="B24" s="424">
        <v>66</v>
      </c>
      <c r="C24" s="425">
        <v>65.2955</v>
      </c>
      <c r="D24" s="453">
        <v>54.5241</v>
      </c>
      <c r="E24" s="424">
        <v>39</v>
      </c>
      <c r="F24" s="425">
        <v>74.9258</v>
      </c>
      <c r="G24" s="453">
        <v>67.9405</v>
      </c>
      <c r="H24" s="424">
        <v>27</v>
      </c>
      <c r="I24" s="425">
        <v>55.0711</v>
      </c>
      <c r="J24" s="425">
        <v>39.4848</v>
      </c>
      <c r="K24" s="536"/>
      <c r="L24" s="536"/>
      <c r="M24" s="536"/>
    </row>
    <row r="25" spans="1:13" s="80" customFormat="1" ht="21" customHeight="1">
      <c r="A25" s="402" t="s">
        <v>111</v>
      </c>
      <c r="B25" s="424">
        <v>105</v>
      </c>
      <c r="C25" s="425">
        <v>28.0752</v>
      </c>
      <c r="D25" s="453">
        <v>23.6807</v>
      </c>
      <c r="E25" s="424">
        <v>76</v>
      </c>
      <c r="F25" s="425">
        <v>40.3982</v>
      </c>
      <c r="G25" s="453">
        <v>33.1047</v>
      </c>
      <c r="H25" s="424">
        <v>29</v>
      </c>
      <c r="I25" s="425">
        <v>15.6024</v>
      </c>
      <c r="J25" s="425">
        <v>14.0604</v>
      </c>
      <c r="K25" s="536"/>
      <c r="L25" s="536"/>
      <c r="M25" s="536"/>
    </row>
    <row r="26" spans="1:13" s="80" customFormat="1" ht="21" customHeight="1">
      <c r="A26" s="402" t="s">
        <v>110</v>
      </c>
      <c r="B26" s="424">
        <v>101</v>
      </c>
      <c r="C26" s="425">
        <v>23.4755</v>
      </c>
      <c r="D26" s="453">
        <v>19.9107</v>
      </c>
      <c r="E26" s="424">
        <v>73</v>
      </c>
      <c r="F26" s="425">
        <v>34.2708</v>
      </c>
      <c r="G26" s="453">
        <v>29.8868</v>
      </c>
      <c r="H26" s="424">
        <v>28</v>
      </c>
      <c r="I26" s="425">
        <v>12.8898</v>
      </c>
      <c r="J26" s="425">
        <v>11.0169</v>
      </c>
      <c r="K26" s="536"/>
      <c r="L26" s="536"/>
      <c r="M26" s="536"/>
    </row>
    <row r="27" spans="1:13" s="80" customFormat="1" ht="21" customHeight="1">
      <c r="A27" s="402" t="s">
        <v>107</v>
      </c>
      <c r="B27" s="424">
        <v>74</v>
      </c>
      <c r="C27" s="425">
        <v>27.3186</v>
      </c>
      <c r="D27" s="453">
        <v>21.0299</v>
      </c>
      <c r="E27" s="424">
        <v>56</v>
      </c>
      <c r="F27" s="425">
        <v>42.2547</v>
      </c>
      <c r="G27" s="453">
        <v>33.6818</v>
      </c>
      <c r="H27" s="424">
        <v>18</v>
      </c>
      <c r="I27" s="425">
        <v>13.0107</v>
      </c>
      <c r="J27" s="425">
        <v>9.6541</v>
      </c>
      <c r="K27" s="536"/>
      <c r="L27" s="536"/>
      <c r="M27" s="536"/>
    </row>
    <row r="28" spans="1:13" s="80" customFormat="1" ht="21" customHeight="1">
      <c r="A28" s="402" t="s">
        <v>94</v>
      </c>
      <c r="B28" s="424">
        <v>29</v>
      </c>
      <c r="C28" s="425">
        <v>23.3461</v>
      </c>
      <c r="D28" s="453">
        <v>20.0514</v>
      </c>
      <c r="E28" s="424">
        <v>20</v>
      </c>
      <c r="F28" s="425">
        <v>32.0716</v>
      </c>
      <c r="G28" s="453">
        <v>30.5213</v>
      </c>
      <c r="H28" s="424">
        <v>9</v>
      </c>
      <c r="I28" s="425">
        <v>14.5496</v>
      </c>
      <c r="J28" s="425">
        <v>10.8034</v>
      </c>
      <c r="K28" s="536"/>
      <c r="L28" s="536"/>
      <c r="M28" s="536"/>
    </row>
    <row r="29" spans="1:13" s="80" customFormat="1" ht="21" customHeight="1">
      <c r="A29" s="516" t="s">
        <v>93</v>
      </c>
      <c r="B29" s="411">
        <v>1</v>
      </c>
      <c r="C29" s="415">
        <v>8.10668</v>
      </c>
      <c r="D29" s="454">
        <v>7.16846</v>
      </c>
      <c r="E29" s="412">
        <v>0</v>
      </c>
      <c r="F29" s="415">
        <v>0</v>
      </c>
      <c r="G29" s="454">
        <v>0</v>
      </c>
      <c r="H29" s="412">
        <v>1</v>
      </c>
      <c r="I29" s="415">
        <v>18.8768</v>
      </c>
      <c r="J29" s="415">
        <v>16.0858</v>
      </c>
      <c r="K29" s="536"/>
      <c r="L29" s="536"/>
      <c r="M29" s="536"/>
    </row>
    <row r="30" spans="1:10" s="74" customFormat="1" ht="15.75">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AM30"/>
  <sheetViews>
    <sheetView view="pageBreakPreview" zoomScaleNormal="90" zoomScaleSheetLayoutView="100" zoomScalePageLayoutView="0" workbookViewId="0" topLeftCell="A1">
      <selection activeCell="H7" sqref="H7"/>
    </sheetView>
  </sheetViews>
  <sheetFormatPr defaultColWidth="10.00390625" defaultRowHeight="16.5"/>
  <cols>
    <col min="1" max="2" width="16.00390625" style="536" customWidth="1"/>
    <col min="3" max="4" width="16.00390625" style="537" customWidth="1"/>
    <col min="5" max="5" width="16.00390625" style="536" customWidth="1"/>
    <col min="6" max="6" width="16.00390625" style="538" customWidth="1"/>
    <col min="7" max="7" width="16.00390625" style="537" customWidth="1"/>
    <col min="8" max="8" width="16.00390625" style="536" customWidth="1"/>
    <col min="9" max="10" width="16.00390625" style="537" customWidth="1"/>
    <col min="11" max="16384" width="10.00390625" style="536" customWidth="1"/>
  </cols>
  <sheetData>
    <row r="1" spans="1:10" s="74" customFormat="1" ht="22.5" customHeight="1">
      <c r="A1" s="1102" t="s">
        <v>585</v>
      </c>
      <c r="B1" s="1102"/>
      <c r="C1" s="1102"/>
      <c r="D1" s="1102"/>
      <c r="E1" s="1102"/>
      <c r="F1" s="1102"/>
      <c r="G1" s="1102"/>
      <c r="H1" s="1102"/>
      <c r="I1" s="1102"/>
      <c r="J1" s="1102"/>
    </row>
    <row r="2" spans="1:10" s="74" customFormat="1" ht="7.5" customHeight="1">
      <c r="A2" s="416"/>
      <c r="B2" s="7"/>
      <c r="C2" s="7"/>
      <c r="D2" s="7"/>
      <c r="E2" s="417"/>
      <c r="F2" s="7"/>
      <c r="G2" s="7"/>
      <c r="H2" s="7"/>
      <c r="I2" s="417"/>
      <c r="J2" s="417"/>
    </row>
    <row r="3" spans="1:39" s="39" customFormat="1" ht="18" customHeight="1">
      <c r="A3" s="798"/>
      <c r="B3" s="797"/>
      <c r="C3" s="797"/>
      <c r="D3" s="797"/>
      <c r="E3" s="1103" t="s">
        <v>509</v>
      </c>
      <c r="F3" s="1103"/>
      <c r="G3" s="797"/>
      <c r="H3" s="797"/>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row>
    <row r="4" spans="1:39" s="66" customFormat="1" ht="15" customHeight="1">
      <c r="A4" s="419"/>
      <c r="B4" s="420"/>
      <c r="C4" s="420"/>
      <c r="D4" s="420"/>
      <c r="E4" s="420"/>
      <c r="F4" s="420"/>
      <c r="G4" s="420"/>
      <c r="H4" s="420"/>
      <c r="J4" s="418" t="s">
        <v>121</v>
      </c>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row>
    <row r="5" spans="1:13" s="422" customFormat="1" ht="15.75" customHeight="1">
      <c r="A5" s="1100" t="s">
        <v>120</v>
      </c>
      <c r="B5" s="451" t="s">
        <v>119</v>
      </c>
      <c r="C5" s="535"/>
      <c r="D5" s="451"/>
      <c r="E5" s="451" t="s">
        <v>118</v>
      </c>
      <c r="F5" s="535"/>
      <c r="G5" s="451"/>
      <c r="H5" s="423" t="s">
        <v>117</v>
      </c>
      <c r="I5" s="452"/>
      <c r="J5" s="421"/>
      <c r="K5" s="15"/>
      <c r="L5" s="15"/>
      <c r="M5" s="15"/>
    </row>
    <row r="6" spans="1:13" s="422" customFormat="1" ht="34.5" customHeight="1">
      <c r="A6" s="1101"/>
      <c r="B6" s="456" t="s">
        <v>639</v>
      </c>
      <c r="C6" s="455" t="s">
        <v>115</v>
      </c>
      <c r="D6" s="501" t="s">
        <v>223</v>
      </c>
      <c r="E6" s="456" t="s">
        <v>639</v>
      </c>
      <c r="F6" s="455" t="s">
        <v>115</v>
      </c>
      <c r="G6" s="501" t="s">
        <v>223</v>
      </c>
      <c r="H6" s="456" t="s">
        <v>639</v>
      </c>
      <c r="I6" s="457" t="s">
        <v>115</v>
      </c>
      <c r="J6" s="502" t="s">
        <v>223</v>
      </c>
      <c r="K6" s="15"/>
      <c r="L6" s="15"/>
      <c r="M6" s="15"/>
    </row>
    <row r="7" spans="1:13" s="80" customFormat="1" ht="21" customHeight="1">
      <c r="A7" s="402" t="s">
        <v>254</v>
      </c>
      <c r="B7" s="424">
        <v>3546</v>
      </c>
      <c r="C7" s="425">
        <v>15.1515</v>
      </c>
      <c r="D7" s="453">
        <v>11.7729</v>
      </c>
      <c r="E7" s="424">
        <v>2364</v>
      </c>
      <c r="F7" s="425">
        <v>20.2201</v>
      </c>
      <c r="G7" s="453">
        <v>15.9376</v>
      </c>
      <c r="H7" s="424">
        <v>1182</v>
      </c>
      <c r="I7" s="425">
        <v>10.0919</v>
      </c>
      <c r="J7" s="425">
        <v>7.76465</v>
      </c>
      <c r="K7" s="739"/>
      <c r="L7" s="739"/>
      <c r="M7" s="739"/>
    </row>
    <row r="8" spans="1:13" s="80" customFormat="1" ht="21" customHeight="1">
      <c r="A8" s="402" t="s">
        <v>255</v>
      </c>
      <c r="B8" s="424">
        <v>560</v>
      </c>
      <c r="C8" s="425">
        <v>14.1383</v>
      </c>
      <c r="D8" s="453">
        <v>11.115</v>
      </c>
      <c r="E8" s="424">
        <v>379</v>
      </c>
      <c r="F8" s="425">
        <v>19.4269</v>
      </c>
      <c r="G8" s="453">
        <v>15.6192</v>
      </c>
      <c r="H8" s="424">
        <v>181</v>
      </c>
      <c r="I8" s="425">
        <v>9.00509</v>
      </c>
      <c r="J8" s="425">
        <v>6.84596</v>
      </c>
      <c r="K8" s="739"/>
      <c r="L8" s="739"/>
      <c r="M8" s="739"/>
    </row>
    <row r="9" spans="1:13" s="80" customFormat="1" ht="21" customHeight="1">
      <c r="A9" s="402" t="s">
        <v>113</v>
      </c>
      <c r="B9" s="424">
        <v>311</v>
      </c>
      <c r="C9" s="425">
        <v>11.5424</v>
      </c>
      <c r="D9" s="453">
        <v>9.06229</v>
      </c>
      <c r="E9" s="424">
        <v>181</v>
      </c>
      <c r="F9" s="425">
        <v>14.0007</v>
      </c>
      <c r="G9" s="453">
        <v>10.8532</v>
      </c>
      <c r="H9" s="424">
        <v>130</v>
      </c>
      <c r="I9" s="425">
        <v>9.27495</v>
      </c>
      <c r="J9" s="425">
        <v>7.58065</v>
      </c>
      <c r="K9" s="536"/>
      <c r="L9" s="536"/>
      <c r="M9" s="536"/>
    </row>
    <row r="10" spans="1:13" s="80" customFormat="1" ht="21" customHeight="1">
      <c r="A10" s="402" t="s">
        <v>109</v>
      </c>
      <c r="B10" s="424">
        <v>382</v>
      </c>
      <c r="C10" s="425">
        <v>14.0921</v>
      </c>
      <c r="D10" s="453">
        <v>11.4714</v>
      </c>
      <c r="E10" s="424">
        <v>247</v>
      </c>
      <c r="F10" s="425">
        <v>18.3866</v>
      </c>
      <c r="G10" s="453">
        <v>15.0749</v>
      </c>
      <c r="H10" s="424">
        <v>135</v>
      </c>
      <c r="I10" s="425">
        <v>9.87292</v>
      </c>
      <c r="J10" s="425">
        <v>8.1577</v>
      </c>
      <c r="K10" s="536"/>
      <c r="L10" s="536"/>
      <c r="M10" s="536"/>
    </row>
    <row r="11" spans="1:13" s="80" customFormat="1" ht="21" customHeight="1">
      <c r="A11" s="402" t="s">
        <v>108</v>
      </c>
      <c r="B11" s="424">
        <v>285</v>
      </c>
      <c r="C11" s="425">
        <v>15.1294</v>
      </c>
      <c r="D11" s="453">
        <v>11.2936</v>
      </c>
      <c r="E11" s="424">
        <v>187</v>
      </c>
      <c r="F11" s="425">
        <v>19.8028</v>
      </c>
      <c r="G11" s="453">
        <v>14.9458</v>
      </c>
      <c r="H11" s="424">
        <v>98</v>
      </c>
      <c r="I11" s="425">
        <v>10.4318</v>
      </c>
      <c r="J11" s="425">
        <v>7.77889</v>
      </c>
      <c r="K11" s="536"/>
      <c r="L11" s="536"/>
      <c r="M11" s="536"/>
    </row>
    <row r="12" spans="1:13" s="80" customFormat="1" ht="21" customHeight="1">
      <c r="A12" s="402" t="s">
        <v>112</v>
      </c>
      <c r="B12" s="424">
        <v>448</v>
      </c>
      <c r="C12" s="425">
        <v>16.1184</v>
      </c>
      <c r="D12" s="453">
        <v>12.6039</v>
      </c>
      <c r="E12" s="424">
        <v>301</v>
      </c>
      <c r="F12" s="425">
        <v>21.7415</v>
      </c>
      <c r="G12" s="453">
        <v>17.269</v>
      </c>
      <c r="H12" s="424">
        <v>147</v>
      </c>
      <c r="I12" s="425">
        <v>10.5377</v>
      </c>
      <c r="J12" s="425">
        <v>8.08648</v>
      </c>
      <c r="K12" s="536"/>
      <c r="L12" s="536"/>
      <c r="M12" s="536"/>
    </row>
    <row r="13" spans="1:13" s="80" customFormat="1" ht="21" customHeight="1">
      <c r="A13" s="402" t="s">
        <v>104</v>
      </c>
      <c r="B13" s="424">
        <v>84</v>
      </c>
      <c r="C13" s="425">
        <v>18.316</v>
      </c>
      <c r="D13" s="453">
        <v>13.8987</v>
      </c>
      <c r="E13" s="424">
        <v>47</v>
      </c>
      <c r="F13" s="425">
        <v>20.1797</v>
      </c>
      <c r="G13" s="453">
        <v>15.4903</v>
      </c>
      <c r="H13" s="424">
        <v>37</v>
      </c>
      <c r="I13" s="425">
        <v>16.3928</v>
      </c>
      <c r="J13" s="425">
        <v>12.2616</v>
      </c>
      <c r="K13" s="536"/>
      <c r="L13" s="536"/>
      <c r="M13" s="536"/>
    </row>
    <row r="14" spans="1:13" s="80" customFormat="1" ht="21" customHeight="1">
      <c r="A14" s="402" t="s">
        <v>106</v>
      </c>
      <c r="B14" s="424">
        <v>313</v>
      </c>
      <c r="C14" s="425">
        <v>15.2595</v>
      </c>
      <c r="D14" s="453">
        <v>12.7978</v>
      </c>
      <c r="E14" s="424">
        <v>220</v>
      </c>
      <c r="F14" s="425">
        <v>21.3667</v>
      </c>
      <c r="G14" s="453">
        <v>18.0309</v>
      </c>
      <c r="H14" s="424">
        <v>93</v>
      </c>
      <c r="I14" s="425">
        <v>9.10395</v>
      </c>
      <c r="J14" s="425">
        <v>7.74969</v>
      </c>
      <c r="K14" s="536"/>
      <c r="L14" s="536"/>
      <c r="M14" s="536"/>
    </row>
    <row r="15" spans="1:13" s="80" customFormat="1" ht="21" customHeight="1">
      <c r="A15" s="402" t="s">
        <v>105</v>
      </c>
      <c r="B15" s="424">
        <v>61</v>
      </c>
      <c r="C15" s="425">
        <v>11.422</v>
      </c>
      <c r="D15" s="453">
        <v>9.88554</v>
      </c>
      <c r="E15" s="424">
        <v>47</v>
      </c>
      <c r="F15" s="425">
        <v>17.18</v>
      </c>
      <c r="G15" s="453">
        <v>14.9305</v>
      </c>
      <c r="H15" s="424">
        <v>14</v>
      </c>
      <c r="I15" s="425">
        <v>5.37461</v>
      </c>
      <c r="J15" s="425">
        <v>4.67007</v>
      </c>
      <c r="K15" s="536"/>
      <c r="L15" s="536"/>
      <c r="M15" s="536"/>
    </row>
    <row r="16" spans="1:13" s="80" customFormat="1" ht="21" customHeight="1">
      <c r="A16" s="402" t="s">
        <v>103</v>
      </c>
      <c r="B16" s="424">
        <v>96</v>
      </c>
      <c r="C16" s="425">
        <v>16.9509</v>
      </c>
      <c r="D16" s="453">
        <v>12.8967</v>
      </c>
      <c r="E16" s="424">
        <v>69</v>
      </c>
      <c r="F16" s="425">
        <v>23.6196</v>
      </c>
      <c r="G16" s="453">
        <v>18.5177</v>
      </c>
      <c r="H16" s="424">
        <v>27</v>
      </c>
      <c r="I16" s="425">
        <v>9.84638</v>
      </c>
      <c r="J16" s="425">
        <v>6.94271</v>
      </c>
      <c r="K16" s="536"/>
      <c r="L16" s="536"/>
      <c r="M16" s="536"/>
    </row>
    <row r="17" spans="1:13" s="80" customFormat="1" ht="21" customHeight="1">
      <c r="A17" s="402" t="s">
        <v>102</v>
      </c>
      <c r="B17" s="424">
        <v>203</v>
      </c>
      <c r="C17" s="425">
        <v>15.6909</v>
      </c>
      <c r="D17" s="453">
        <v>11.7875</v>
      </c>
      <c r="E17" s="424">
        <v>131</v>
      </c>
      <c r="F17" s="425">
        <v>19.7849</v>
      </c>
      <c r="G17" s="453">
        <v>15.2674</v>
      </c>
      <c r="H17" s="424">
        <v>72</v>
      </c>
      <c r="I17" s="425">
        <v>11.3992</v>
      </c>
      <c r="J17" s="425">
        <v>8.152</v>
      </c>
      <c r="K17" s="536"/>
      <c r="L17" s="536"/>
      <c r="M17" s="536"/>
    </row>
    <row r="18" spans="1:13" s="80" customFormat="1" ht="21" customHeight="1">
      <c r="A18" s="402" t="s">
        <v>101</v>
      </c>
      <c r="B18" s="424">
        <v>84</v>
      </c>
      <c r="C18" s="425">
        <v>16.2864</v>
      </c>
      <c r="D18" s="453">
        <v>11.8122</v>
      </c>
      <c r="E18" s="424">
        <v>66</v>
      </c>
      <c r="F18" s="425">
        <v>24.9352</v>
      </c>
      <c r="G18" s="453">
        <v>18.4474</v>
      </c>
      <c r="H18" s="424">
        <v>18</v>
      </c>
      <c r="I18" s="425">
        <v>7.16897</v>
      </c>
      <c r="J18" s="425">
        <v>4.90285</v>
      </c>
      <c r="K18" s="536"/>
      <c r="L18" s="536"/>
      <c r="M18" s="536"/>
    </row>
    <row r="19" spans="1:13" s="80" customFormat="1" ht="21" customHeight="1">
      <c r="A19" s="402" t="s">
        <v>100</v>
      </c>
      <c r="B19" s="424">
        <v>141</v>
      </c>
      <c r="C19" s="425">
        <v>19.9554</v>
      </c>
      <c r="D19" s="453">
        <v>14.4589</v>
      </c>
      <c r="E19" s="424">
        <v>99</v>
      </c>
      <c r="F19" s="425">
        <v>26.9259</v>
      </c>
      <c r="G19" s="453">
        <v>20.1119</v>
      </c>
      <c r="H19" s="424">
        <v>42</v>
      </c>
      <c r="I19" s="425">
        <v>12.3931</v>
      </c>
      <c r="J19" s="425">
        <v>8.48035</v>
      </c>
      <c r="K19" s="536"/>
      <c r="L19" s="536"/>
      <c r="M19" s="536"/>
    </row>
    <row r="20" spans="1:13" s="80" customFormat="1" ht="21" customHeight="1">
      <c r="A20" s="402" t="s">
        <v>99</v>
      </c>
      <c r="B20" s="424">
        <v>123</v>
      </c>
      <c r="C20" s="425">
        <v>23.3394</v>
      </c>
      <c r="D20" s="453">
        <v>16.5894</v>
      </c>
      <c r="E20" s="424">
        <v>87</v>
      </c>
      <c r="F20" s="425">
        <v>31.6934</v>
      </c>
      <c r="G20" s="453">
        <v>22.928</v>
      </c>
      <c r="H20" s="424">
        <v>36</v>
      </c>
      <c r="I20" s="425">
        <v>14.2574</v>
      </c>
      <c r="J20" s="425">
        <v>9.40517</v>
      </c>
      <c r="K20" s="536"/>
      <c r="L20" s="536"/>
      <c r="M20" s="536"/>
    </row>
    <row r="21" spans="1:13" s="80" customFormat="1" ht="21" customHeight="1">
      <c r="A21" s="402" t="s">
        <v>98</v>
      </c>
      <c r="B21" s="424">
        <v>149</v>
      </c>
      <c r="C21" s="425">
        <v>17.5273</v>
      </c>
      <c r="D21" s="453">
        <v>12.8554</v>
      </c>
      <c r="E21" s="424">
        <v>97</v>
      </c>
      <c r="F21" s="425">
        <v>22.2561</v>
      </c>
      <c r="G21" s="453">
        <v>16.4363</v>
      </c>
      <c r="H21" s="424">
        <v>52</v>
      </c>
      <c r="I21" s="425">
        <v>12.5524</v>
      </c>
      <c r="J21" s="425">
        <v>9.09372</v>
      </c>
      <c r="K21" s="536"/>
      <c r="L21" s="536"/>
      <c r="M21" s="536"/>
    </row>
    <row r="22" spans="1:13" s="80" customFormat="1" ht="21" customHeight="1">
      <c r="A22" s="402" t="s">
        <v>95</v>
      </c>
      <c r="B22" s="424">
        <v>41</v>
      </c>
      <c r="C22" s="425">
        <v>18.251</v>
      </c>
      <c r="D22" s="453">
        <v>12.9506</v>
      </c>
      <c r="E22" s="424">
        <v>33</v>
      </c>
      <c r="F22" s="425">
        <v>28.2923</v>
      </c>
      <c r="G22" s="453">
        <v>20.2474</v>
      </c>
      <c r="H22" s="424">
        <v>8</v>
      </c>
      <c r="I22" s="425">
        <v>7.407</v>
      </c>
      <c r="J22" s="425">
        <v>5.2253</v>
      </c>
      <c r="K22" s="536"/>
      <c r="L22" s="536"/>
      <c r="M22" s="536"/>
    </row>
    <row r="23" spans="1:13" s="80" customFormat="1" ht="21" customHeight="1">
      <c r="A23" s="402" t="s">
        <v>96</v>
      </c>
      <c r="B23" s="424">
        <v>63</v>
      </c>
      <c r="C23" s="425">
        <v>18.8824</v>
      </c>
      <c r="D23" s="453">
        <v>14.4236</v>
      </c>
      <c r="E23" s="424">
        <v>48</v>
      </c>
      <c r="F23" s="425">
        <v>28.1245</v>
      </c>
      <c r="G23" s="453">
        <v>21.3774</v>
      </c>
      <c r="H23" s="424">
        <v>15</v>
      </c>
      <c r="I23" s="425">
        <v>9.20389</v>
      </c>
      <c r="J23" s="425">
        <v>7.11802</v>
      </c>
      <c r="K23" s="536"/>
      <c r="L23" s="536"/>
      <c r="M23" s="536"/>
    </row>
    <row r="24" spans="1:13" s="80" customFormat="1" ht="21" customHeight="1">
      <c r="A24" s="402" t="s">
        <v>97</v>
      </c>
      <c r="B24" s="424">
        <v>11</v>
      </c>
      <c r="C24" s="425">
        <v>10.8826</v>
      </c>
      <c r="D24" s="453">
        <v>9.11186</v>
      </c>
      <c r="E24" s="424">
        <v>8</v>
      </c>
      <c r="F24" s="425">
        <v>15.3694</v>
      </c>
      <c r="G24" s="453">
        <v>12.3932</v>
      </c>
      <c r="H24" s="424">
        <v>3</v>
      </c>
      <c r="I24" s="425">
        <v>6.11902</v>
      </c>
      <c r="J24" s="425">
        <v>5.94039</v>
      </c>
      <c r="K24" s="536"/>
      <c r="L24" s="536"/>
      <c r="M24" s="536"/>
    </row>
    <row r="25" spans="1:13" s="80" customFormat="1" ht="21" customHeight="1">
      <c r="A25" s="402" t="s">
        <v>111</v>
      </c>
      <c r="B25" s="424">
        <v>82</v>
      </c>
      <c r="C25" s="425">
        <v>21.9254</v>
      </c>
      <c r="D25" s="453">
        <v>16.0854</v>
      </c>
      <c r="E25" s="424">
        <v>54</v>
      </c>
      <c r="F25" s="425">
        <v>28.704</v>
      </c>
      <c r="G25" s="453">
        <v>21.3547</v>
      </c>
      <c r="H25" s="424">
        <v>28</v>
      </c>
      <c r="I25" s="425">
        <v>15.0644</v>
      </c>
      <c r="J25" s="425">
        <v>10.8432</v>
      </c>
      <c r="K25" s="536"/>
      <c r="L25" s="536"/>
      <c r="M25" s="536"/>
    </row>
    <row r="26" spans="1:13" s="80" customFormat="1" ht="21" customHeight="1">
      <c r="A26" s="402" t="s">
        <v>110</v>
      </c>
      <c r="B26" s="424">
        <v>59</v>
      </c>
      <c r="C26" s="425">
        <v>13.7134</v>
      </c>
      <c r="D26" s="453">
        <v>11.1503</v>
      </c>
      <c r="E26" s="424">
        <v>30</v>
      </c>
      <c r="F26" s="425">
        <v>14.0839</v>
      </c>
      <c r="G26" s="453">
        <v>11.9374</v>
      </c>
      <c r="H26" s="424">
        <v>29</v>
      </c>
      <c r="I26" s="425">
        <v>13.3502</v>
      </c>
      <c r="J26" s="425">
        <v>10.4833</v>
      </c>
      <c r="K26" s="536"/>
      <c r="L26" s="536"/>
      <c r="M26" s="536"/>
    </row>
    <row r="27" spans="1:13" s="80" customFormat="1" ht="21" customHeight="1">
      <c r="A27" s="402" t="s">
        <v>107</v>
      </c>
      <c r="B27" s="424">
        <v>38</v>
      </c>
      <c r="C27" s="425">
        <v>14.0285</v>
      </c>
      <c r="D27" s="453">
        <v>11.1147</v>
      </c>
      <c r="E27" s="424">
        <v>24</v>
      </c>
      <c r="F27" s="425">
        <v>18.1092</v>
      </c>
      <c r="G27" s="453">
        <v>14.4451</v>
      </c>
      <c r="H27" s="424">
        <v>14</v>
      </c>
      <c r="I27" s="425">
        <v>10.1194</v>
      </c>
      <c r="J27" s="425">
        <v>8.17473</v>
      </c>
      <c r="K27" s="536"/>
      <c r="L27" s="536"/>
      <c r="M27" s="536"/>
    </row>
    <row r="28" spans="1:13" s="80" customFormat="1" ht="21" customHeight="1">
      <c r="A28" s="402" t="s">
        <v>94</v>
      </c>
      <c r="B28" s="424">
        <v>10</v>
      </c>
      <c r="C28" s="425">
        <v>8.05036</v>
      </c>
      <c r="D28" s="453">
        <v>5.82694</v>
      </c>
      <c r="E28" s="424">
        <v>7</v>
      </c>
      <c r="F28" s="425">
        <v>11.2251</v>
      </c>
      <c r="G28" s="453">
        <v>9.39335</v>
      </c>
      <c r="H28" s="424">
        <v>3</v>
      </c>
      <c r="I28" s="425">
        <v>4.84986</v>
      </c>
      <c r="J28" s="425">
        <v>2.61955</v>
      </c>
      <c r="K28" s="536"/>
      <c r="L28" s="536"/>
      <c r="M28" s="536"/>
    </row>
    <row r="29" spans="1:13" s="80" customFormat="1" ht="21" customHeight="1">
      <c r="A29" s="516" t="s">
        <v>93</v>
      </c>
      <c r="B29" s="411">
        <v>2</v>
      </c>
      <c r="C29" s="415">
        <v>16.2134</v>
      </c>
      <c r="D29" s="454">
        <v>15.5536</v>
      </c>
      <c r="E29" s="412">
        <v>2</v>
      </c>
      <c r="F29" s="415">
        <v>28.4172</v>
      </c>
      <c r="G29" s="454">
        <v>26.2165</v>
      </c>
      <c r="H29" s="412">
        <v>0</v>
      </c>
      <c r="I29" s="415">
        <v>0</v>
      </c>
      <c r="J29" s="415">
        <v>0</v>
      </c>
      <c r="K29" s="536"/>
      <c r="L29" s="536"/>
      <c r="M29" s="536"/>
    </row>
    <row r="30" spans="1:10" s="74" customFormat="1" ht="18" customHeight="1">
      <c r="A30" s="25" t="s">
        <v>286</v>
      </c>
      <c r="C30" s="426"/>
      <c r="D30" s="426"/>
      <c r="F30" s="427"/>
      <c r="G30" s="426"/>
      <c r="H30" s="428"/>
      <c r="I30" s="426"/>
      <c r="J30" s="426"/>
    </row>
  </sheetData>
  <sheetProtection/>
  <mergeCells count="3">
    <mergeCell ref="A1:J1"/>
    <mergeCell ref="A5:A6"/>
    <mergeCell ref="E3:F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K33"/>
  <sheetViews>
    <sheetView view="pageBreakPreview" zoomScaleNormal="90" zoomScaleSheetLayoutView="100" workbookViewId="0" topLeftCell="A1">
      <selection activeCell="H7" sqref="H7"/>
    </sheetView>
  </sheetViews>
  <sheetFormatPr defaultColWidth="9.00390625" defaultRowHeight="16.5"/>
  <cols>
    <col min="1" max="1" width="15.75390625" style="636" customWidth="1"/>
    <col min="2" max="8" width="12.75390625" style="636" customWidth="1"/>
    <col min="9" max="10" width="12.75390625" style="873" customWidth="1"/>
    <col min="11" max="16384" width="9.00390625" style="635" customWidth="1"/>
  </cols>
  <sheetData>
    <row r="1" spans="1:11" s="384" customFormat="1" ht="21.75" customHeight="1">
      <c r="A1" s="1107" t="s">
        <v>586</v>
      </c>
      <c r="B1" s="1107"/>
      <c r="C1" s="1107"/>
      <c r="D1" s="1107"/>
      <c r="E1" s="1107"/>
      <c r="F1" s="1107"/>
      <c r="G1" s="1107"/>
      <c r="H1" s="1107"/>
      <c r="I1" s="1107"/>
      <c r="J1" s="1107"/>
      <c r="K1" s="1107"/>
    </row>
    <row r="2" spans="1:11" s="895" customFormat="1" ht="5.25" customHeight="1">
      <c r="A2" s="863"/>
      <c r="B2" s="863"/>
      <c r="C2" s="863"/>
      <c r="D2" s="863"/>
      <c r="E2" s="863"/>
      <c r="F2" s="863"/>
      <c r="G2" s="863"/>
      <c r="H2" s="863"/>
      <c r="I2" s="868"/>
      <c r="J2" s="1009"/>
      <c r="K2" s="1009"/>
    </row>
    <row r="3" spans="1:11" s="385" customFormat="1" ht="14.25" customHeight="1">
      <c r="A3" s="1108" t="s">
        <v>509</v>
      </c>
      <c r="B3" s="1108"/>
      <c r="C3" s="1108"/>
      <c r="D3" s="1108"/>
      <c r="E3" s="1108"/>
      <c r="F3" s="1108"/>
      <c r="G3" s="1108"/>
      <c r="H3" s="1108"/>
      <c r="I3" s="1108"/>
      <c r="J3" s="1108"/>
      <c r="K3" s="1108"/>
    </row>
    <row r="4" spans="1:11" s="388" customFormat="1" ht="3.75" customHeight="1">
      <c r="A4" s="386"/>
      <c r="B4" s="387"/>
      <c r="C4" s="387"/>
      <c r="D4" s="387"/>
      <c r="E4" s="387"/>
      <c r="F4" s="387"/>
      <c r="G4" s="387"/>
      <c r="H4" s="387"/>
      <c r="I4" s="387"/>
      <c r="J4" s="1000"/>
      <c r="K4" s="1010"/>
    </row>
    <row r="5" spans="1:11" s="394" customFormat="1" ht="16.5" customHeight="1">
      <c r="A5" s="1104" t="s">
        <v>120</v>
      </c>
      <c r="B5" s="389" t="s">
        <v>631</v>
      </c>
      <c r="C5" s="390"/>
      <c r="D5" s="390"/>
      <c r="E5" s="391"/>
      <c r="F5" s="392" t="s">
        <v>632</v>
      </c>
      <c r="G5" s="393"/>
      <c r="H5" s="393"/>
      <c r="I5" s="393"/>
      <c r="J5" s="998" t="s">
        <v>633</v>
      </c>
      <c r="K5" s="1001"/>
    </row>
    <row r="6" spans="1:11" s="394" customFormat="1" ht="16.5" customHeight="1">
      <c r="A6" s="1105"/>
      <c r="B6" s="395" t="s">
        <v>125</v>
      </c>
      <c r="C6" s="395" t="s">
        <v>124</v>
      </c>
      <c r="D6" s="395" t="s">
        <v>123</v>
      </c>
      <c r="E6" s="396" t="s">
        <v>12</v>
      </c>
      <c r="F6" s="395" t="s">
        <v>125</v>
      </c>
      <c r="G6" s="395" t="s">
        <v>124</v>
      </c>
      <c r="H6" s="395" t="s">
        <v>123</v>
      </c>
      <c r="I6" s="397" t="s">
        <v>12</v>
      </c>
      <c r="J6" s="1002" t="s">
        <v>116</v>
      </c>
      <c r="K6" s="1003" t="s">
        <v>12</v>
      </c>
    </row>
    <row r="7" spans="1:11" s="401" customFormat="1" ht="21" customHeight="1">
      <c r="A7" s="1106"/>
      <c r="B7" s="398" t="s">
        <v>507</v>
      </c>
      <c r="C7" s="398" t="s">
        <v>507</v>
      </c>
      <c r="D7" s="398" t="s">
        <v>507</v>
      </c>
      <c r="E7" s="399" t="s">
        <v>122</v>
      </c>
      <c r="F7" s="398" t="s">
        <v>507</v>
      </c>
      <c r="G7" s="398" t="s">
        <v>507</v>
      </c>
      <c r="H7" s="398" t="s">
        <v>507</v>
      </c>
      <c r="I7" s="400" t="s">
        <v>122</v>
      </c>
      <c r="J7" s="1004" t="s">
        <v>539</v>
      </c>
      <c r="K7" s="1005" t="s">
        <v>540</v>
      </c>
    </row>
    <row r="8" spans="1:11" s="895" customFormat="1" ht="21" customHeight="1">
      <c r="A8" s="402" t="s">
        <v>254</v>
      </c>
      <c r="B8" s="403">
        <v>459</v>
      </c>
      <c r="C8" s="404">
        <v>259</v>
      </c>
      <c r="D8" s="405">
        <v>200</v>
      </c>
      <c r="E8" s="406">
        <v>2.17125</v>
      </c>
      <c r="F8" s="403">
        <v>763</v>
      </c>
      <c r="G8" s="404">
        <v>448</v>
      </c>
      <c r="H8" s="405">
        <v>315</v>
      </c>
      <c r="I8" s="869">
        <v>3.609289</v>
      </c>
      <c r="J8" s="997">
        <v>14</v>
      </c>
      <c r="K8" s="1006">
        <v>6.622547883386392</v>
      </c>
    </row>
    <row r="9" spans="1:11" ht="21" customHeight="1">
      <c r="A9" s="402" t="s">
        <v>255</v>
      </c>
      <c r="B9" s="407">
        <v>99</v>
      </c>
      <c r="C9" s="408">
        <v>57</v>
      </c>
      <c r="D9" s="409">
        <v>42</v>
      </c>
      <c r="E9" s="410">
        <v>2.567228</v>
      </c>
      <c r="F9" s="407">
        <v>147</v>
      </c>
      <c r="G9" s="408">
        <v>88</v>
      </c>
      <c r="H9" s="409">
        <v>59</v>
      </c>
      <c r="I9" s="870">
        <v>3.811944</v>
      </c>
      <c r="J9" s="996">
        <v>3</v>
      </c>
      <c r="K9" s="1007">
        <v>7.779478</v>
      </c>
    </row>
    <row r="10" spans="1:11" ht="21" customHeight="1">
      <c r="A10" s="402" t="s">
        <v>113</v>
      </c>
      <c r="B10" s="407">
        <v>71</v>
      </c>
      <c r="C10" s="408">
        <v>40</v>
      </c>
      <c r="D10" s="409">
        <v>31</v>
      </c>
      <c r="E10" s="410">
        <v>2.433674</v>
      </c>
      <c r="F10" s="407">
        <v>110</v>
      </c>
      <c r="G10" s="408">
        <v>70</v>
      </c>
      <c r="H10" s="409">
        <v>40</v>
      </c>
      <c r="I10" s="870">
        <v>3.770481</v>
      </c>
      <c r="J10" s="996">
        <v>0</v>
      </c>
      <c r="K10" s="1007">
        <v>0</v>
      </c>
    </row>
    <row r="11" spans="1:11" ht="21" customHeight="1">
      <c r="A11" s="402" t="s">
        <v>109</v>
      </c>
      <c r="B11" s="407">
        <v>49</v>
      </c>
      <c r="C11" s="408">
        <v>30</v>
      </c>
      <c r="D11" s="409">
        <v>19</v>
      </c>
      <c r="E11" s="410">
        <v>1.857397</v>
      </c>
      <c r="F11" s="407">
        <v>88</v>
      </c>
      <c r="G11" s="408">
        <v>51</v>
      </c>
      <c r="H11" s="409">
        <v>37</v>
      </c>
      <c r="I11" s="870">
        <v>3.335734</v>
      </c>
      <c r="J11" s="996">
        <v>4</v>
      </c>
      <c r="K11" s="1007">
        <v>15.162427504643492</v>
      </c>
    </row>
    <row r="12" spans="1:11" ht="21" customHeight="1">
      <c r="A12" s="402" t="s">
        <v>108</v>
      </c>
      <c r="B12" s="407">
        <v>21</v>
      </c>
      <c r="C12" s="408">
        <v>15</v>
      </c>
      <c r="D12" s="409">
        <v>6</v>
      </c>
      <c r="E12" s="410">
        <v>1.35257</v>
      </c>
      <c r="F12" s="407">
        <v>39</v>
      </c>
      <c r="G12" s="408">
        <v>28</v>
      </c>
      <c r="H12" s="409">
        <v>11</v>
      </c>
      <c r="I12" s="870">
        <v>2.511915</v>
      </c>
      <c r="J12" s="996">
        <v>0</v>
      </c>
      <c r="K12" s="1007">
        <v>0</v>
      </c>
    </row>
    <row r="13" spans="1:11" ht="21" customHeight="1">
      <c r="A13" s="402" t="s">
        <v>112</v>
      </c>
      <c r="B13" s="407">
        <v>64</v>
      </c>
      <c r="C13" s="408">
        <v>39</v>
      </c>
      <c r="D13" s="409">
        <v>25</v>
      </c>
      <c r="E13" s="410">
        <v>2.830856</v>
      </c>
      <c r="F13" s="407">
        <v>96</v>
      </c>
      <c r="G13" s="408">
        <v>56</v>
      </c>
      <c r="H13" s="409">
        <v>40</v>
      </c>
      <c r="I13" s="870">
        <v>4.246285</v>
      </c>
      <c r="J13" s="996">
        <v>1</v>
      </c>
      <c r="K13" s="1007">
        <v>4.423213</v>
      </c>
    </row>
    <row r="14" spans="1:11" ht="21" customHeight="1">
      <c r="A14" s="402" t="s">
        <v>104</v>
      </c>
      <c r="B14" s="407">
        <v>3</v>
      </c>
      <c r="C14" s="408">
        <v>2</v>
      </c>
      <c r="D14" s="409">
        <v>1</v>
      </c>
      <c r="E14" s="410">
        <v>0.854701</v>
      </c>
      <c r="F14" s="407">
        <v>7</v>
      </c>
      <c r="G14" s="408">
        <v>5</v>
      </c>
      <c r="H14" s="409">
        <v>2</v>
      </c>
      <c r="I14" s="870">
        <v>1.994302</v>
      </c>
      <c r="J14" s="996">
        <v>0</v>
      </c>
      <c r="K14" s="1007">
        <v>0</v>
      </c>
    </row>
    <row r="15" spans="1:11" ht="21" customHeight="1">
      <c r="A15" s="402" t="s">
        <v>106</v>
      </c>
      <c r="B15" s="407">
        <v>30</v>
      </c>
      <c r="C15" s="408">
        <v>19</v>
      </c>
      <c r="D15" s="409">
        <v>11</v>
      </c>
      <c r="E15" s="410">
        <v>1.717131</v>
      </c>
      <c r="F15" s="407">
        <v>69</v>
      </c>
      <c r="G15" s="408">
        <v>42</v>
      </c>
      <c r="H15" s="409">
        <v>27</v>
      </c>
      <c r="I15" s="870">
        <v>3.949402</v>
      </c>
      <c r="J15" s="996">
        <v>4</v>
      </c>
      <c r="K15" s="1007">
        <v>22.895083</v>
      </c>
    </row>
    <row r="16" spans="1:11" ht="21" customHeight="1">
      <c r="A16" s="402" t="s">
        <v>105</v>
      </c>
      <c r="B16" s="407">
        <v>15</v>
      </c>
      <c r="C16" s="408">
        <v>6</v>
      </c>
      <c r="D16" s="409">
        <v>9</v>
      </c>
      <c r="E16" s="410">
        <v>2.576877</v>
      </c>
      <c r="F16" s="407">
        <v>23</v>
      </c>
      <c r="G16" s="408">
        <v>9</v>
      </c>
      <c r="H16" s="409">
        <v>14</v>
      </c>
      <c r="I16" s="870">
        <v>3.951211</v>
      </c>
      <c r="J16" s="996">
        <v>0</v>
      </c>
      <c r="K16" s="1007">
        <v>0</v>
      </c>
    </row>
    <row r="17" spans="1:11" ht="21" customHeight="1">
      <c r="A17" s="402" t="s">
        <v>103</v>
      </c>
      <c r="B17" s="407">
        <v>16</v>
      </c>
      <c r="C17" s="408">
        <v>5</v>
      </c>
      <c r="D17" s="409">
        <v>11</v>
      </c>
      <c r="E17" s="410">
        <v>2.642881</v>
      </c>
      <c r="F17" s="407">
        <v>25</v>
      </c>
      <c r="G17" s="408">
        <v>8</v>
      </c>
      <c r="H17" s="409">
        <v>17</v>
      </c>
      <c r="I17" s="870">
        <v>4.129501</v>
      </c>
      <c r="J17" s="996">
        <v>0</v>
      </c>
      <c r="K17" s="1007">
        <v>0</v>
      </c>
    </row>
    <row r="18" spans="1:11" ht="21" customHeight="1">
      <c r="A18" s="402" t="s">
        <v>102</v>
      </c>
      <c r="B18" s="407">
        <v>12</v>
      </c>
      <c r="C18" s="408">
        <v>5</v>
      </c>
      <c r="D18" s="409">
        <v>7</v>
      </c>
      <c r="E18" s="410">
        <v>0.990426</v>
      </c>
      <c r="F18" s="407">
        <v>35</v>
      </c>
      <c r="G18" s="408">
        <v>21</v>
      </c>
      <c r="H18" s="409">
        <v>14</v>
      </c>
      <c r="I18" s="870">
        <v>2.888742</v>
      </c>
      <c r="J18" s="996">
        <v>2</v>
      </c>
      <c r="K18" s="1007">
        <v>16.507098</v>
      </c>
    </row>
    <row r="19" spans="1:11" ht="21" customHeight="1">
      <c r="A19" s="402" t="s">
        <v>101</v>
      </c>
      <c r="B19" s="407">
        <v>9</v>
      </c>
      <c r="C19" s="408">
        <v>3</v>
      </c>
      <c r="D19" s="409">
        <v>6</v>
      </c>
      <c r="E19" s="410">
        <v>2.497225</v>
      </c>
      <c r="F19" s="407">
        <v>14</v>
      </c>
      <c r="G19" s="408">
        <v>5</v>
      </c>
      <c r="H19" s="409">
        <v>9</v>
      </c>
      <c r="I19" s="870">
        <v>3.884573</v>
      </c>
      <c r="J19" s="996">
        <v>0</v>
      </c>
      <c r="K19" s="1007">
        <v>0</v>
      </c>
    </row>
    <row r="20" spans="1:11" ht="21" customHeight="1">
      <c r="A20" s="402" t="s">
        <v>100</v>
      </c>
      <c r="B20" s="407">
        <v>12</v>
      </c>
      <c r="C20" s="408">
        <v>5</v>
      </c>
      <c r="D20" s="409">
        <v>7</v>
      </c>
      <c r="E20" s="410">
        <v>2.242152</v>
      </c>
      <c r="F20" s="407">
        <v>20</v>
      </c>
      <c r="G20" s="408">
        <v>11</v>
      </c>
      <c r="H20" s="409">
        <v>9</v>
      </c>
      <c r="I20" s="870">
        <v>3.736921</v>
      </c>
      <c r="J20" s="996">
        <v>0</v>
      </c>
      <c r="K20" s="1007">
        <v>0</v>
      </c>
    </row>
    <row r="21" spans="1:11" ht="21" customHeight="1">
      <c r="A21" s="402" t="s">
        <v>99</v>
      </c>
      <c r="B21" s="407">
        <v>9</v>
      </c>
      <c r="C21" s="408">
        <v>7</v>
      </c>
      <c r="D21" s="409">
        <v>2</v>
      </c>
      <c r="E21" s="410">
        <v>2.983096</v>
      </c>
      <c r="F21" s="407">
        <v>10</v>
      </c>
      <c r="G21" s="408">
        <v>7</v>
      </c>
      <c r="H21" s="409">
        <v>3</v>
      </c>
      <c r="I21" s="870">
        <v>3.314551</v>
      </c>
      <c r="J21" s="996">
        <v>0</v>
      </c>
      <c r="K21" s="1007">
        <v>0</v>
      </c>
    </row>
    <row r="22" spans="1:11" ht="21" customHeight="1">
      <c r="A22" s="402" t="s">
        <v>98</v>
      </c>
      <c r="B22" s="407">
        <v>14</v>
      </c>
      <c r="C22" s="408">
        <v>7</v>
      </c>
      <c r="D22" s="409">
        <v>7</v>
      </c>
      <c r="E22" s="410">
        <v>2.596921</v>
      </c>
      <c r="F22" s="407">
        <v>23</v>
      </c>
      <c r="G22" s="408">
        <v>11</v>
      </c>
      <c r="H22" s="409">
        <v>12</v>
      </c>
      <c r="I22" s="870">
        <v>4.26637</v>
      </c>
      <c r="J22" s="996">
        <v>0</v>
      </c>
      <c r="K22" s="1007">
        <v>0</v>
      </c>
    </row>
    <row r="23" spans="1:11" ht="21" customHeight="1">
      <c r="A23" s="402" t="s">
        <v>95</v>
      </c>
      <c r="B23" s="407">
        <v>6</v>
      </c>
      <c r="C23" s="408">
        <v>4</v>
      </c>
      <c r="D23" s="409">
        <v>2</v>
      </c>
      <c r="E23" s="410">
        <v>3.420753</v>
      </c>
      <c r="F23" s="407">
        <v>7</v>
      </c>
      <c r="G23" s="408">
        <v>5</v>
      </c>
      <c r="H23" s="409">
        <v>2</v>
      </c>
      <c r="I23" s="870">
        <v>3.990878</v>
      </c>
      <c r="J23" s="996">
        <v>0</v>
      </c>
      <c r="K23" s="1007">
        <v>0</v>
      </c>
    </row>
    <row r="24" spans="1:11" ht="21" customHeight="1">
      <c r="A24" s="402" t="s">
        <v>96</v>
      </c>
      <c r="B24" s="407">
        <v>11</v>
      </c>
      <c r="C24" s="408">
        <v>3</v>
      </c>
      <c r="D24" s="409">
        <v>8</v>
      </c>
      <c r="E24" s="410">
        <v>4.140008</v>
      </c>
      <c r="F24" s="407">
        <v>18</v>
      </c>
      <c r="G24" s="408">
        <v>8</v>
      </c>
      <c r="H24" s="409">
        <v>10</v>
      </c>
      <c r="I24" s="870">
        <v>6.774558</v>
      </c>
      <c r="J24" s="996">
        <v>0</v>
      </c>
      <c r="K24" s="1007">
        <v>0</v>
      </c>
    </row>
    <row r="25" spans="1:11" ht="21" customHeight="1">
      <c r="A25" s="402" t="s">
        <v>97</v>
      </c>
      <c r="B25" s="407">
        <v>2</v>
      </c>
      <c r="C25" s="408">
        <v>2</v>
      </c>
      <c r="D25" s="409">
        <v>0</v>
      </c>
      <c r="E25" s="410">
        <v>2.150538</v>
      </c>
      <c r="F25" s="407">
        <v>5</v>
      </c>
      <c r="G25" s="408">
        <v>5</v>
      </c>
      <c r="H25" s="409">
        <v>0</v>
      </c>
      <c r="I25" s="870">
        <v>5.376344</v>
      </c>
      <c r="J25" s="996">
        <v>0</v>
      </c>
      <c r="K25" s="1007">
        <v>0</v>
      </c>
    </row>
    <row r="26" spans="1:11" ht="21" customHeight="1">
      <c r="A26" s="402" t="s">
        <v>111</v>
      </c>
      <c r="B26" s="407">
        <v>3</v>
      </c>
      <c r="C26" s="408">
        <v>1</v>
      </c>
      <c r="D26" s="409">
        <v>2</v>
      </c>
      <c r="E26" s="410">
        <v>1.425856</v>
      </c>
      <c r="F26" s="407">
        <v>7</v>
      </c>
      <c r="G26" s="408">
        <v>4</v>
      </c>
      <c r="H26" s="409">
        <v>3</v>
      </c>
      <c r="I26" s="870">
        <v>3.326996</v>
      </c>
      <c r="J26" s="996">
        <v>0</v>
      </c>
      <c r="K26" s="1007">
        <v>0</v>
      </c>
    </row>
    <row r="27" spans="1:11" ht="21" customHeight="1">
      <c r="A27" s="402" t="s">
        <v>110</v>
      </c>
      <c r="B27" s="407">
        <v>8</v>
      </c>
      <c r="C27" s="408">
        <v>4</v>
      </c>
      <c r="D27" s="409">
        <v>4</v>
      </c>
      <c r="E27" s="410">
        <v>1.446655</v>
      </c>
      <c r="F27" s="407">
        <v>12</v>
      </c>
      <c r="G27" s="408">
        <v>6</v>
      </c>
      <c r="H27" s="409">
        <v>6</v>
      </c>
      <c r="I27" s="870">
        <v>2.169982</v>
      </c>
      <c r="J27" s="996">
        <v>0</v>
      </c>
      <c r="K27" s="1007">
        <v>0</v>
      </c>
    </row>
    <row r="28" spans="1:11" ht="21" customHeight="1">
      <c r="A28" s="402" t="s">
        <v>107</v>
      </c>
      <c r="B28" s="407">
        <v>3</v>
      </c>
      <c r="C28" s="408">
        <v>3</v>
      </c>
      <c r="D28" s="409">
        <v>0</v>
      </c>
      <c r="E28" s="410">
        <v>1.390821</v>
      </c>
      <c r="F28" s="407">
        <v>6</v>
      </c>
      <c r="G28" s="408">
        <v>6</v>
      </c>
      <c r="H28" s="409">
        <v>0</v>
      </c>
      <c r="I28" s="870">
        <v>2.781641</v>
      </c>
      <c r="J28" s="996">
        <v>0</v>
      </c>
      <c r="K28" s="1007">
        <v>0</v>
      </c>
    </row>
    <row r="29" spans="1:11" ht="21" customHeight="1">
      <c r="A29" s="402" t="s">
        <v>94</v>
      </c>
      <c r="B29" s="407">
        <v>1</v>
      </c>
      <c r="C29" s="408">
        <v>1</v>
      </c>
      <c r="D29" s="409">
        <v>0</v>
      </c>
      <c r="E29" s="410">
        <v>0.668003</v>
      </c>
      <c r="F29" s="407">
        <v>1</v>
      </c>
      <c r="G29" s="408">
        <v>1</v>
      </c>
      <c r="H29" s="409">
        <v>0</v>
      </c>
      <c r="I29" s="870">
        <v>0.668003</v>
      </c>
      <c r="J29" s="996">
        <v>0</v>
      </c>
      <c r="K29" s="1007">
        <v>0</v>
      </c>
    </row>
    <row r="30" spans="1:11" ht="18" customHeight="1">
      <c r="A30" s="516" t="s">
        <v>93</v>
      </c>
      <c r="B30" s="411">
        <v>1</v>
      </c>
      <c r="C30" s="412">
        <v>1</v>
      </c>
      <c r="D30" s="413">
        <v>0</v>
      </c>
      <c r="E30" s="414">
        <v>5.494505</v>
      </c>
      <c r="F30" s="411">
        <v>1</v>
      </c>
      <c r="G30" s="412">
        <v>1</v>
      </c>
      <c r="H30" s="413">
        <v>0</v>
      </c>
      <c r="I30" s="871">
        <v>5.494505</v>
      </c>
      <c r="J30" s="995">
        <v>0</v>
      </c>
      <c r="K30" s="1008">
        <v>0</v>
      </c>
    </row>
    <row r="31" spans="1:11" ht="15.75" customHeight="1">
      <c r="A31" s="897" t="s">
        <v>494</v>
      </c>
      <c r="B31" s="635"/>
      <c r="C31" s="635"/>
      <c r="D31" s="635"/>
      <c r="E31" s="635"/>
      <c r="F31" s="635"/>
      <c r="G31" s="635"/>
      <c r="H31" s="635"/>
      <c r="I31" s="872"/>
      <c r="J31" s="1012"/>
      <c r="K31" s="1012"/>
    </row>
    <row r="32" spans="1:11" ht="15.75" customHeight="1">
      <c r="A32" s="635"/>
      <c r="B32" s="635"/>
      <c r="C32" s="635"/>
      <c r="D32" s="635"/>
      <c r="E32" s="635"/>
      <c r="F32" s="635"/>
      <c r="G32" s="635"/>
      <c r="H32" s="635"/>
      <c r="I32" s="872"/>
      <c r="J32" s="1012"/>
      <c r="K32" s="1012"/>
    </row>
    <row r="33" spans="1:11" ht="15.75" customHeight="1">
      <c r="A33" s="635"/>
      <c r="B33" s="635"/>
      <c r="C33" s="635"/>
      <c r="D33" s="635"/>
      <c r="E33" s="635"/>
      <c r="F33" s="635"/>
      <c r="G33" s="635"/>
      <c r="H33" s="635"/>
      <c r="I33" s="872"/>
      <c r="J33" s="1012"/>
      <c r="K33" s="1012"/>
    </row>
  </sheetData>
  <sheetProtection/>
  <mergeCells count="3">
    <mergeCell ref="A5:A7"/>
    <mergeCell ref="A1:K1"/>
    <mergeCell ref="A3:K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90"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L314"/>
  <sheetViews>
    <sheetView view="pageBreakPreview" zoomScaleNormal="90" zoomScaleSheetLayoutView="100" zoomScalePageLayoutView="0" workbookViewId="0" topLeftCell="A1">
      <selection activeCell="J6" sqref="J6:J7"/>
    </sheetView>
  </sheetViews>
  <sheetFormatPr defaultColWidth="9.00390625" defaultRowHeight="16.5"/>
  <cols>
    <col min="1" max="1" width="15.125" style="383" customWidth="1"/>
    <col min="2" max="2" width="14.50390625" style="620" customWidth="1"/>
    <col min="3" max="3" width="14.375" style="620" customWidth="1"/>
    <col min="4" max="4" width="16.25390625" style="620" customWidth="1"/>
    <col min="5" max="5" width="14.375" style="620" customWidth="1"/>
    <col min="6" max="6" width="14.25390625" style="620" customWidth="1"/>
    <col min="7" max="7" width="16.375" style="620" customWidth="1"/>
    <col min="8" max="9" width="14.375" style="620" customWidth="1"/>
    <col min="10" max="10" width="16.75390625" style="620" customWidth="1"/>
    <col min="11" max="16384" width="9.00390625" style="620" customWidth="1"/>
  </cols>
  <sheetData>
    <row r="1" spans="1:10" s="358" customFormat="1" ht="22.5" customHeight="1">
      <c r="A1" s="1111" t="s">
        <v>587</v>
      </c>
      <c r="B1" s="1112"/>
      <c r="C1" s="1112"/>
      <c r="D1" s="1112"/>
      <c r="E1" s="1112"/>
      <c r="F1" s="1112"/>
      <c r="G1" s="1112"/>
      <c r="H1" s="1112"/>
      <c r="I1" s="1112"/>
      <c r="J1" s="1112"/>
    </row>
    <row r="2" spans="1:10" s="358" customFormat="1" ht="10.5" customHeight="1">
      <c r="A2" s="359"/>
      <c r="B2" s="360"/>
      <c r="C2" s="619"/>
      <c r="D2" s="360"/>
      <c r="E2" s="360"/>
      <c r="F2" s="360"/>
      <c r="G2" s="360"/>
      <c r="H2" s="360"/>
      <c r="I2" s="360"/>
      <c r="J2" s="360"/>
    </row>
    <row r="3" spans="2:10" s="358" customFormat="1" ht="16.5" customHeight="1">
      <c r="B3" s="789"/>
      <c r="C3" s="789"/>
      <c r="D3" s="789"/>
      <c r="E3" s="1086" t="s">
        <v>656</v>
      </c>
      <c r="F3" s="789"/>
      <c r="G3" s="789"/>
      <c r="H3" s="789"/>
      <c r="I3" s="789"/>
      <c r="J3" s="789"/>
    </row>
    <row r="4" spans="1:10" s="361" customFormat="1" ht="18" customHeight="1">
      <c r="A4" s="620"/>
      <c r="E4" s="620"/>
      <c r="F4" s="362"/>
      <c r="J4" s="418" t="s">
        <v>589</v>
      </c>
    </row>
    <row r="5" spans="1:10" s="366" customFormat="1" ht="19.5" customHeight="1">
      <c r="A5" s="363"/>
      <c r="B5" s="364" t="s">
        <v>148</v>
      </c>
      <c r="C5" s="364"/>
      <c r="D5" s="365"/>
      <c r="E5" s="364" t="s">
        <v>118</v>
      </c>
      <c r="F5" s="364"/>
      <c r="G5" s="365"/>
      <c r="H5" s="364" t="s">
        <v>117</v>
      </c>
      <c r="I5" s="364"/>
      <c r="J5" s="1172"/>
    </row>
    <row r="6" spans="1:10" s="366" customFormat="1" ht="12.75" customHeight="1">
      <c r="A6" s="367" t="s">
        <v>147</v>
      </c>
      <c r="B6" s="1109" t="s">
        <v>640</v>
      </c>
      <c r="C6" s="1109" t="s">
        <v>591</v>
      </c>
      <c r="D6" s="1109" t="s">
        <v>665</v>
      </c>
      <c r="E6" s="1109" t="s">
        <v>640</v>
      </c>
      <c r="F6" s="1109" t="s">
        <v>591</v>
      </c>
      <c r="G6" s="1109" t="s">
        <v>665</v>
      </c>
      <c r="H6" s="1109" t="s">
        <v>640</v>
      </c>
      <c r="I6" s="1170" t="s">
        <v>591</v>
      </c>
      <c r="J6" s="1170" t="s">
        <v>665</v>
      </c>
    </row>
    <row r="7" spans="1:10" s="366" customFormat="1" ht="12.75" customHeight="1">
      <c r="A7" s="370"/>
      <c r="B7" s="1110"/>
      <c r="C7" s="1110"/>
      <c r="D7" s="1110"/>
      <c r="E7" s="1110"/>
      <c r="F7" s="1110"/>
      <c r="G7" s="1110"/>
      <c r="H7" s="1110"/>
      <c r="I7" s="1171"/>
      <c r="J7" s="1171"/>
    </row>
    <row r="8" spans="1:10" s="377" customFormat="1" ht="21" customHeight="1">
      <c r="A8" s="373" t="s">
        <v>145</v>
      </c>
      <c r="B8" s="374">
        <v>162911</v>
      </c>
      <c r="C8" s="375">
        <v>696.093</v>
      </c>
      <c r="D8" s="376">
        <f>B8/B8*100</f>
        <v>100</v>
      </c>
      <c r="E8" s="374">
        <v>97994</v>
      </c>
      <c r="F8" s="375">
        <v>838.177</v>
      </c>
      <c r="G8" s="376">
        <f>E8/E8*100</f>
        <v>100</v>
      </c>
      <c r="H8" s="374">
        <v>64917</v>
      </c>
      <c r="I8" s="375">
        <v>554.263</v>
      </c>
      <c r="J8" s="375">
        <f>H8/H8*100</f>
        <v>100</v>
      </c>
    </row>
    <row r="9" spans="1:10" s="624" customFormat="1" ht="21" customHeight="1">
      <c r="A9" s="367" t="s">
        <v>144</v>
      </c>
      <c r="B9" s="621">
        <v>763</v>
      </c>
      <c r="C9" s="622">
        <v>398.414</v>
      </c>
      <c r="D9" s="623">
        <f>B9/B8*100</f>
        <v>0.46835388647789283</v>
      </c>
      <c r="E9" s="621">
        <v>448</v>
      </c>
      <c r="F9" s="622">
        <v>452.498</v>
      </c>
      <c r="G9" s="623">
        <f>E9/E8*100</f>
        <v>0.4571708471947262</v>
      </c>
      <c r="H9" s="621">
        <v>315</v>
      </c>
      <c r="I9" s="622">
        <v>340.528</v>
      </c>
      <c r="J9" s="622">
        <f>H9/H8*100</f>
        <v>0.4852349923748787</v>
      </c>
    </row>
    <row r="10" spans="1:10" s="624" customFormat="1" ht="21" customHeight="1">
      <c r="A10" s="369" t="s">
        <v>143</v>
      </c>
      <c r="B10" s="621">
        <v>177</v>
      </c>
      <c r="C10" s="622">
        <v>22.0005</v>
      </c>
      <c r="D10" s="623">
        <f>B10/B8*100</f>
        <v>0.10864828034939324</v>
      </c>
      <c r="E10" s="621">
        <v>95</v>
      </c>
      <c r="F10" s="622">
        <v>22.7523</v>
      </c>
      <c r="G10" s="623">
        <f>E10/E8*100</f>
        <v>0.09694471090066739</v>
      </c>
      <c r="H10" s="621">
        <v>82</v>
      </c>
      <c r="I10" s="622">
        <v>21.1893</v>
      </c>
      <c r="J10" s="622">
        <f>H10/H8*100</f>
        <v>0.12631514087219065</v>
      </c>
    </row>
    <row r="11" spans="1:10" s="624" customFormat="1" ht="21" customHeight="1">
      <c r="A11" s="369" t="s">
        <v>142</v>
      </c>
      <c r="B11" s="621">
        <v>147</v>
      </c>
      <c r="C11" s="622">
        <v>14.2942</v>
      </c>
      <c r="D11" s="623">
        <f>B11/B8*100</f>
        <v>0.09023331757830963</v>
      </c>
      <c r="E11" s="621">
        <v>78</v>
      </c>
      <c r="F11" s="622">
        <v>14.5195</v>
      </c>
      <c r="G11" s="623">
        <f>E11/E8*100</f>
        <v>0.07959671000265323</v>
      </c>
      <c r="H11" s="621">
        <v>69</v>
      </c>
      <c r="I11" s="622">
        <v>14.0477</v>
      </c>
      <c r="J11" s="622">
        <f>H11/H8*100</f>
        <v>0.10628956975830677</v>
      </c>
    </row>
    <row r="12" spans="1:10" s="624" customFormat="1" ht="21" customHeight="1">
      <c r="A12" s="367" t="s">
        <v>141</v>
      </c>
      <c r="B12" s="621">
        <v>176</v>
      </c>
      <c r="C12" s="622">
        <v>13.6697</v>
      </c>
      <c r="D12" s="623">
        <f>B12/B8*100</f>
        <v>0.10803444825702377</v>
      </c>
      <c r="E12" s="621">
        <v>109</v>
      </c>
      <c r="F12" s="622">
        <v>16.2039</v>
      </c>
      <c r="G12" s="623">
        <f>E12/E8*100</f>
        <v>0.11123129987550258</v>
      </c>
      <c r="H12" s="621">
        <v>67</v>
      </c>
      <c r="I12" s="622">
        <v>10.8971</v>
      </c>
      <c r="J12" s="622">
        <f>H12/H8*100</f>
        <v>0.10320871266386308</v>
      </c>
    </row>
    <row r="13" spans="1:10" s="624" customFormat="1" ht="21" customHeight="1">
      <c r="A13" s="367" t="s">
        <v>140</v>
      </c>
      <c r="B13" s="621">
        <v>509</v>
      </c>
      <c r="C13" s="622">
        <v>33.1084</v>
      </c>
      <c r="D13" s="623">
        <f>B13/B8*100</f>
        <v>0.31244053501605173</v>
      </c>
      <c r="E13" s="621">
        <v>359</v>
      </c>
      <c r="F13" s="622">
        <v>44.9182</v>
      </c>
      <c r="G13" s="623">
        <f>E13/E8*100</f>
        <v>0.36634896014041674</v>
      </c>
      <c r="H13" s="621">
        <v>150</v>
      </c>
      <c r="I13" s="622">
        <v>20.3212</v>
      </c>
      <c r="J13" s="622">
        <f>H13/H8*100</f>
        <v>0.2310642820832756</v>
      </c>
    </row>
    <row r="14" spans="1:10" s="624" customFormat="1" ht="21" customHeight="1">
      <c r="A14" s="367" t="s">
        <v>139</v>
      </c>
      <c r="B14" s="621">
        <v>681</v>
      </c>
      <c r="C14" s="622">
        <v>42.3583</v>
      </c>
      <c r="D14" s="623">
        <f>B14/B8*100</f>
        <v>0.4180196549035977</v>
      </c>
      <c r="E14" s="621">
        <v>500</v>
      </c>
      <c r="F14" s="622">
        <v>59.7683</v>
      </c>
      <c r="G14" s="623">
        <f>E14/E8*100</f>
        <v>0.5102353205298283</v>
      </c>
      <c r="H14" s="621">
        <v>181</v>
      </c>
      <c r="I14" s="622">
        <v>23.4715</v>
      </c>
      <c r="J14" s="622">
        <f>H14/H8*100</f>
        <v>0.2788175670471525</v>
      </c>
    </row>
    <row r="15" spans="1:10" s="624" customFormat="1" ht="21" customHeight="1">
      <c r="A15" s="367" t="s">
        <v>138</v>
      </c>
      <c r="B15" s="621">
        <v>850</v>
      </c>
      <c r="C15" s="622">
        <v>52.4088</v>
      </c>
      <c r="D15" s="623">
        <f>B15/B8*100</f>
        <v>0.5217572785140353</v>
      </c>
      <c r="E15" s="621">
        <v>586</v>
      </c>
      <c r="F15" s="622">
        <v>70.658</v>
      </c>
      <c r="G15" s="623">
        <f>E15/E8*100</f>
        <v>0.5979957956609588</v>
      </c>
      <c r="H15" s="621">
        <v>264</v>
      </c>
      <c r="I15" s="622">
        <v>33.3116</v>
      </c>
      <c r="J15" s="622">
        <f>H15/H8*100</f>
        <v>0.406673136466565</v>
      </c>
    </row>
    <row r="16" spans="1:10" s="624" customFormat="1" ht="21" customHeight="1">
      <c r="A16" s="367" t="s">
        <v>137</v>
      </c>
      <c r="B16" s="621">
        <v>1671</v>
      </c>
      <c r="C16" s="622">
        <v>83.9766</v>
      </c>
      <c r="D16" s="623">
        <f>B16/B8*100</f>
        <v>1.0257134263493564</v>
      </c>
      <c r="E16" s="621">
        <v>1176</v>
      </c>
      <c r="F16" s="622">
        <v>118.588</v>
      </c>
      <c r="G16" s="623">
        <f>E16/E8*100</f>
        <v>1.2000734738861563</v>
      </c>
      <c r="H16" s="621">
        <v>495</v>
      </c>
      <c r="I16" s="622">
        <v>49.5905</v>
      </c>
      <c r="J16" s="622">
        <f>H16/H8*100</f>
        <v>0.7625121308748093</v>
      </c>
    </row>
    <row r="17" spans="1:10" s="624" customFormat="1" ht="21" customHeight="1">
      <c r="A17" s="367" t="s">
        <v>136</v>
      </c>
      <c r="B17" s="621">
        <v>2775</v>
      </c>
      <c r="C17" s="622">
        <v>142.005</v>
      </c>
      <c r="D17" s="623">
        <f>B17/B8*100</f>
        <v>1.7033840563252327</v>
      </c>
      <c r="E17" s="621">
        <v>2033</v>
      </c>
      <c r="F17" s="622">
        <v>210.155</v>
      </c>
      <c r="G17" s="623">
        <f>E17/E8*100</f>
        <v>2.0746168132742824</v>
      </c>
      <c r="H17" s="621">
        <v>742</v>
      </c>
      <c r="I17" s="622">
        <v>75.1945</v>
      </c>
      <c r="J17" s="622">
        <f>H17/H8*100</f>
        <v>1.1429979820386031</v>
      </c>
    </row>
    <row r="18" spans="1:10" s="624" customFormat="1" ht="21" customHeight="1">
      <c r="A18" s="367" t="s">
        <v>135</v>
      </c>
      <c r="B18" s="621">
        <v>3856</v>
      </c>
      <c r="C18" s="622">
        <v>213.609</v>
      </c>
      <c r="D18" s="623">
        <f>B18/B8*100</f>
        <v>2.3669365481766116</v>
      </c>
      <c r="E18" s="621">
        <v>2843</v>
      </c>
      <c r="F18" s="622">
        <v>318.22</v>
      </c>
      <c r="G18" s="623">
        <f>E18/E8*100</f>
        <v>2.901198032532604</v>
      </c>
      <c r="H18" s="621">
        <v>1013</v>
      </c>
      <c r="I18" s="622">
        <v>111.104</v>
      </c>
      <c r="J18" s="622">
        <f>H18/H8*100</f>
        <v>1.560454118335721</v>
      </c>
    </row>
    <row r="19" spans="1:10" s="624" customFormat="1" ht="21" customHeight="1">
      <c r="A19" s="367" t="s">
        <v>134</v>
      </c>
      <c r="B19" s="621">
        <v>6050</v>
      </c>
      <c r="C19" s="622">
        <v>326.902</v>
      </c>
      <c r="D19" s="623">
        <f>B19/B8*100</f>
        <v>3.713684158835192</v>
      </c>
      <c r="E19" s="621">
        <v>4477</v>
      </c>
      <c r="F19" s="622">
        <v>485.829</v>
      </c>
      <c r="G19" s="623">
        <f>E19/E8*100</f>
        <v>4.568647060024083</v>
      </c>
      <c r="H19" s="621">
        <v>1573</v>
      </c>
      <c r="I19" s="622">
        <v>169.287</v>
      </c>
      <c r="J19" s="622">
        <f>H19/H8*100</f>
        <v>2.42309410477995</v>
      </c>
    </row>
    <row r="20" spans="1:10" s="624" customFormat="1" ht="21" customHeight="1">
      <c r="A20" s="367" t="s">
        <v>133</v>
      </c>
      <c r="B20" s="621">
        <v>8527</v>
      </c>
      <c r="C20" s="622">
        <v>456.488</v>
      </c>
      <c r="D20" s="623">
        <f>B20/B8*100</f>
        <v>5.234146251634328</v>
      </c>
      <c r="E20" s="621">
        <v>6072</v>
      </c>
      <c r="F20" s="622">
        <v>655.776</v>
      </c>
      <c r="G20" s="623">
        <f>E20/E8*100</f>
        <v>6.196297732514235</v>
      </c>
      <c r="H20" s="621">
        <v>2455</v>
      </c>
      <c r="I20" s="622">
        <v>260.607</v>
      </c>
      <c r="J20" s="622">
        <f>H20/H8*100</f>
        <v>3.78175208342961</v>
      </c>
    </row>
    <row r="21" spans="1:10" s="624" customFormat="1" ht="21" customHeight="1">
      <c r="A21" s="367" t="s">
        <v>132</v>
      </c>
      <c r="B21" s="621">
        <v>10486</v>
      </c>
      <c r="C21" s="622">
        <v>618.754</v>
      </c>
      <c r="D21" s="623">
        <f>B21/B8*100</f>
        <v>6.436643320586087</v>
      </c>
      <c r="E21" s="621">
        <v>7198</v>
      </c>
      <c r="F21" s="622">
        <v>865.826</v>
      </c>
      <c r="G21" s="623">
        <f>E21/E8*100</f>
        <v>7.345347674347409</v>
      </c>
      <c r="H21" s="621">
        <v>3288</v>
      </c>
      <c r="I21" s="622">
        <v>380.841</v>
      </c>
      <c r="J21" s="622">
        <f>H21/H8*100</f>
        <v>5.0649290632654</v>
      </c>
    </row>
    <row r="22" spans="1:10" s="624" customFormat="1" ht="21" customHeight="1">
      <c r="A22" s="367" t="s">
        <v>131</v>
      </c>
      <c r="B22" s="621">
        <v>12537</v>
      </c>
      <c r="C22" s="622">
        <v>888.733</v>
      </c>
      <c r="D22" s="623">
        <f>B22/B8*100</f>
        <v>7.695612942035836</v>
      </c>
      <c r="E22" s="621">
        <v>8410</v>
      </c>
      <c r="F22" s="622">
        <v>1229</v>
      </c>
      <c r="G22" s="623">
        <f>E22/E8*100</f>
        <v>8.582158091311713</v>
      </c>
      <c r="H22" s="621">
        <v>4127</v>
      </c>
      <c r="I22" s="622">
        <v>568.171</v>
      </c>
      <c r="J22" s="622">
        <f>H22/H8*100</f>
        <v>6.357348614384521</v>
      </c>
    </row>
    <row r="23" spans="1:12" s="624" customFormat="1" ht="21" customHeight="1">
      <c r="A23" s="367" t="s">
        <v>130</v>
      </c>
      <c r="B23" s="621">
        <v>11277</v>
      </c>
      <c r="C23" s="622">
        <v>1360.28</v>
      </c>
      <c r="D23" s="623">
        <f>B23/B8*100</f>
        <v>6.922184505650325</v>
      </c>
      <c r="E23" s="621">
        <v>7232</v>
      </c>
      <c r="F23" s="622">
        <v>1826.04</v>
      </c>
      <c r="G23" s="623">
        <f>E23/E8*100</f>
        <v>7.380043676143437</v>
      </c>
      <c r="H23" s="621">
        <v>4045</v>
      </c>
      <c r="I23" s="622">
        <v>934.237</v>
      </c>
      <c r="J23" s="622">
        <f>H23/H8*100</f>
        <v>6.231033473512331</v>
      </c>
      <c r="L23" s="625"/>
    </row>
    <row r="24" spans="1:12" s="624" customFormat="1" ht="21" customHeight="1">
      <c r="A24" s="367" t="s">
        <v>129</v>
      </c>
      <c r="B24" s="621">
        <v>15515</v>
      </c>
      <c r="C24" s="622">
        <v>2224.13</v>
      </c>
      <c r="D24" s="623">
        <f>B24/B8*100</f>
        <v>9.523604913112067</v>
      </c>
      <c r="E24" s="621">
        <v>9385</v>
      </c>
      <c r="F24" s="622">
        <v>2904.12</v>
      </c>
      <c r="G24" s="623">
        <f>E24/E8*100</f>
        <v>9.577116966344878</v>
      </c>
      <c r="H24" s="621">
        <v>6130</v>
      </c>
      <c r="I24" s="622">
        <v>1637.22</v>
      </c>
      <c r="J24" s="622">
        <f>H24/H8*100</f>
        <v>9.442826994469861</v>
      </c>
      <c r="L24" s="625"/>
    </row>
    <row r="25" spans="1:12" s="624" customFormat="1" ht="21" customHeight="1">
      <c r="A25" s="367" t="s">
        <v>128</v>
      </c>
      <c r="B25" s="621">
        <v>19963</v>
      </c>
      <c r="C25" s="622">
        <v>3753.94</v>
      </c>
      <c r="D25" s="623">
        <f>B25/B8*100</f>
        <v>12.253930059971395</v>
      </c>
      <c r="E25" s="621">
        <v>11198</v>
      </c>
      <c r="F25" s="622">
        <v>4746.4</v>
      </c>
      <c r="G25" s="623">
        <f>E25/E8*100</f>
        <v>11.427230238586036</v>
      </c>
      <c r="H25" s="621">
        <v>8765</v>
      </c>
      <c r="I25" s="622">
        <v>2962.53</v>
      </c>
      <c r="J25" s="622">
        <f>H25/H8*100</f>
        <v>13.501856216399402</v>
      </c>
      <c r="L25" s="625"/>
    </row>
    <row r="26" spans="1:12" s="624" customFormat="1" ht="21" customHeight="1">
      <c r="A26" s="367" t="s">
        <v>127</v>
      </c>
      <c r="B26" s="621">
        <v>24904</v>
      </c>
      <c r="C26" s="622">
        <v>6531.32</v>
      </c>
      <c r="D26" s="623">
        <f>B26/B8*100</f>
        <v>15.286874428368863</v>
      </c>
      <c r="E26" s="621">
        <v>14078</v>
      </c>
      <c r="F26" s="622">
        <v>7849.61</v>
      </c>
      <c r="G26" s="623">
        <f>E26/E8*100</f>
        <v>14.366185684837848</v>
      </c>
      <c r="H26" s="621">
        <v>10826</v>
      </c>
      <c r="I26" s="622">
        <v>5360.61</v>
      </c>
      <c r="J26" s="622">
        <f>H26/H8*100</f>
        <v>16.67667945222361</v>
      </c>
      <c r="L26" s="625"/>
    </row>
    <row r="27" spans="1:10" s="624" customFormat="1" ht="21" customHeight="1">
      <c r="A27" s="378" t="s">
        <v>126</v>
      </c>
      <c r="B27" s="626">
        <v>42047</v>
      </c>
      <c r="C27" s="627">
        <v>13482.7</v>
      </c>
      <c r="D27" s="628">
        <f>B27/B8*100</f>
        <v>25.809797987858403</v>
      </c>
      <c r="E27" s="626">
        <v>21717</v>
      </c>
      <c r="F27" s="627">
        <v>14503.8</v>
      </c>
      <c r="G27" s="628">
        <f>E27/E8*100</f>
        <v>22.161560911892565</v>
      </c>
      <c r="H27" s="626">
        <v>20330</v>
      </c>
      <c r="I27" s="627">
        <v>12539.6</v>
      </c>
      <c r="J27" s="627">
        <f>H27/H8*100</f>
        <v>31.31691236501995</v>
      </c>
    </row>
    <row r="28" spans="1:10" s="624" customFormat="1" ht="15">
      <c r="A28" s="379"/>
      <c r="B28" s="629"/>
      <c r="C28" s="630"/>
      <c r="D28" s="630"/>
      <c r="E28" s="631"/>
      <c r="F28" s="630"/>
      <c r="G28" s="630"/>
      <c r="H28" s="631"/>
      <c r="I28" s="630"/>
      <c r="J28" s="630"/>
    </row>
    <row r="29" ht="15">
      <c r="A29" s="620"/>
    </row>
    <row r="30" spans="1:10" ht="24">
      <c r="A30" s="1111" t="str">
        <f>T(A1)</f>
        <v>表18  年齡別死亡概況</v>
      </c>
      <c r="B30" s="1112"/>
      <c r="C30" s="1112"/>
      <c r="D30" s="1112"/>
      <c r="E30" s="1112"/>
      <c r="F30" s="1112"/>
      <c r="G30" s="1112"/>
      <c r="H30" s="1112"/>
      <c r="I30" s="1112"/>
      <c r="J30" s="1112"/>
    </row>
    <row r="31" spans="1:10" ht="14.25" customHeight="1">
      <c r="A31" s="359"/>
      <c r="B31" s="360"/>
      <c r="C31" s="619"/>
      <c r="D31" s="360"/>
      <c r="E31" s="360"/>
      <c r="F31" s="360"/>
      <c r="G31" s="360"/>
      <c r="H31" s="360"/>
      <c r="I31" s="360"/>
      <c r="J31" s="360"/>
    </row>
    <row r="32" spans="1:10" s="358" customFormat="1" ht="16.5" customHeight="1">
      <c r="A32" s="790" t="s">
        <v>469</v>
      </c>
      <c r="B32" s="789"/>
      <c r="C32" s="789"/>
      <c r="D32" s="789"/>
      <c r="E32" s="789"/>
      <c r="F32" s="789"/>
      <c r="G32" s="789"/>
      <c r="H32" s="789"/>
      <c r="I32" s="789"/>
      <c r="J32" s="789"/>
    </row>
    <row r="33" spans="1:6" s="361" customFormat="1" ht="10.5" customHeight="1">
      <c r="A33" s="620"/>
      <c r="E33" s="620"/>
      <c r="F33" s="362"/>
    </row>
    <row r="34" spans="1:10" s="366" customFormat="1" ht="15.75">
      <c r="A34" s="363"/>
      <c r="B34" s="364" t="s">
        <v>148</v>
      </c>
      <c r="C34" s="364"/>
      <c r="D34" s="365"/>
      <c r="E34" s="364" t="s">
        <v>118</v>
      </c>
      <c r="F34" s="364"/>
      <c r="G34" s="365"/>
      <c r="H34" s="364" t="s">
        <v>117</v>
      </c>
      <c r="I34" s="364"/>
      <c r="J34" s="364"/>
    </row>
    <row r="35" spans="1:10" s="366" customFormat="1" ht="15.75">
      <c r="A35" s="367" t="s">
        <v>147</v>
      </c>
      <c r="B35" s="366" t="s">
        <v>116</v>
      </c>
      <c r="C35" s="368" t="s">
        <v>152</v>
      </c>
      <c r="D35" s="369" t="s">
        <v>146</v>
      </c>
      <c r="E35" s="366" t="s">
        <v>116</v>
      </c>
      <c r="F35" s="368" t="s">
        <v>151</v>
      </c>
      <c r="G35" s="369" t="s">
        <v>146</v>
      </c>
      <c r="H35" s="366" t="s">
        <v>116</v>
      </c>
      <c r="I35" s="368" t="s">
        <v>150</v>
      </c>
      <c r="J35" s="366" t="s">
        <v>146</v>
      </c>
    </row>
    <row r="36" spans="1:10" s="366" customFormat="1" ht="15.75">
      <c r="A36" s="370"/>
      <c r="B36" s="371"/>
      <c r="C36" s="372" t="s">
        <v>12</v>
      </c>
      <c r="D36" s="370" t="s">
        <v>13</v>
      </c>
      <c r="E36" s="371"/>
      <c r="F36" s="372" t="s">
        <v>149</v>
      </c>
      <c r="G36" s="370" t="s">
        <v>13</v>
      </c>
      <c r="H36" s="371"/>
      <c r="I36" s="372" t="s">
        <v>149</v>
      </c>
      <c r="J36" s="371" t="s">
        <v>13</v>
      </c>
    </row>
    <row r="37" spans="1:10" s="377" customFormat="1" ht="21" customHeight="1">
      <c r="A37" s="373" t="s">
        <v>145</v>
      </c>
      <c r="B37" s="374">
        <v>154374</v>
      </c>
      <c r="C37" s="375">
        <v>661.28158293</v>
      </c>
      <c r="D37" s="376">
        <v>100</v>
      </c>
      <c r="E37" s="374">
        <v>93340</v>
      </c>
      <c r="F37" s="375">
        <v>799.21250083</v>
      </c>
      <c r="G37" s="376">
        <v>100</v>
      </c>
      <c r="H37" s="374">
        <v>61034</v>
      </c>
      <c r="I37" s="375">
        <v>523.19313254</v>
      </c>
      <c r="J37" s="375">
        <v>100</v>
      </c>
    </row>
    <row r="38" spans="1:10" s="624" customFormat="1" ht="20.25" customHeight="1">
      <c r="A38" s="367" t="s">
        <v>144</v>
      </c>
      <c r="B38" s="621">
        <v>767</v>
      </c>
      <c r="C38" s="622">
        <v>380.94008264</v>
      </c>
      <c r="D38" s="623">
        <v>0.4968453237</v>
      </c>
      <c r="E38" s="621">
        <v>426</v>
      </c>
      <c r="F38" s="622">
        <v>408.64681308</v>
      </c>
      <c r="G38" s="623">
        <v>0.4563959717</v>
      </c>
      <c r="H38" s="621">
        <v>341</v>
      </c>
      <c r="I38" s="622">
        <v>351.19338809</v>
      </c>
      <c r="J38" s="622">
        <v>0.5587049841</v>
      </c>
    </row>
    <row r="39" spans="1:10" s="624" customFormat="1" ht="15.75">
      <c r="A39" s="369" t="s">
        <v>143</v>
      </c>
      <c r="B39" s="621">
        <v>165</v>
      </c>
      <c r="C39" s="622">
        <v>21.046643188</v>
      </c>
      <c r="D39" s="623">
        <v>0.1068832835</v>
      </c>
      <c r="E39" s="621">
        <v>95</v>
      </c>
      <c r="F39" s="622">
        <v>23.304905437</v>
      </c>
      <c r="G39" s="623">
        <v>0.1017784444</v>
      </c>
      <c r="H39" s="621">
        <v>70</v>
      </c>
      <c r="I39" s="622">
        <v>18.600523206</v>
      </c>
      <c r="J39" s="622">
        <v>0.1146901727</v>
      </c>
    </row>
    <row r="40" spans="1:10" s="624" customFormat="1" ht="15.75">
      <c r="A40" s="369" t="s">
        <v>142</v>
      </c>
      <c r="B40" s="621">
        <v>143</v>
      </c>
      <c r="C40" s="622">
        <v>13.565772891</v>
      </c>
      <c r="D40" s="623">
        <v>0.092632179</v>
      </c>
      <c r="E40" s="621">
        <v>72</v>
      </c>
      <c r="F40" s="622">
        <v>13.060880938</v>
      </c>
      <c r="G40" s="623">
        <v>0.0771373473</v>
      </c>
      <c r="H40" s="621">
        <v>71</v>
      </c>
      <c r="I40" s="622">
        <v>14.119266037</v>
      </c>
      <c r="J40" s="622">
        <v>0.1163286037</v>
      </c>
    </row>
    <row r="41" spans="1:10" s="624" customFormat="1" ht="15.75">
      <c r="A41" s="367" t="s">
        <v>141</v>
      </c>
      <c r="B41" s="621">
        <v>204</v>
      </c>
      <c r="C41" s="622">
        <v>15.227306741</v>
      </c>
      <c r="D41" s="623">
        <v>0.132146605</v>
      </c>
      <c r="E41" s="621">
        <v>117</v>
      </c>
      <c r="F41" s="622">
        <v>16.73434302</v>
      </c>
      <c r="G41" s="623">
        <v>0.1253481894</v>
      </c>
      <c r="H41" s="621">
        <v>87</v>
      </c>
      <c r="I41" s="622">
        <v>13.582342954</v>
      </c>
      <c r="J41" s="622">
        <v>0.1425435003</v>
      </c>
    </row>
    <row r="42" spans="1:10" s="624" customFormat="1" ht="15.75">
      <c r="A42" s="367" t="s">
        <v>140</v>
      </c>
      <c r="B42" s="621">
        <v>533</v>
      </c>
      <c r="C42" s="622">
        <v>33.60150444</v>
      </c>
      <c r="D42" s="623">
        <v>0.3452653944</v>
      </c>
      <c r="E42" s="621">
        <v>381</v>
      </c>
      <c r="F42" s="622">
        <v>46.232730225</v>
      </c>
      <c r="G42" s="623">
        <v>0.4081851296</v>
      </c>
      <c r="H42" s="621">
        <v>152</v>
      </c>
      <c r="I42" s="622">
        <v>19.943659163</v>
      </c>
      <c r="J42" s="622">
        <v>0.2490415178</v>
      </c>
    </row>
    <row r="43" spans="1:10" s="624" customFormat="1" ht="15.75">
      <c r="A43" s="367" t="s">
        <v>139</v>
      </c>
      <c r="B43" s="621">
        <v>693</v>
      </c>
      <c r="C43" s="622">
        <v>43.081997848</v>
      </c>
      <c r="D43" s="623">
        <v>0.4489097905</v>
      </c>
      <c r="E43" s="621">
        <v>492</v>
      </c>
      <c r="F43" s="622">
        <v>58.797659566</v>
      </c>
      <c r="G43" s="623">
        <v>0.5271052068</v>
      </c>
      <c r="H43" s="621">
        <v>201</v>
      </c>
      <c r="I43" s="622">
        <v>26.043269402</v>
      </c>
      <c r="J43" s="622">
        <v>0.3293246387</v>
      </c>
    </row>
    <row r="44" spans="1:10" s="624" customFormat="1" ht="15.75">
      <c r="A44" s="367" t="s">
        <v>138</v>
      </c>
      <c r="B44" s="621">
        <v>873</v>
      </c>
      <c r="C44" s="622">
        <v>52.292264039</v>
      </c>
      <c r="D44" s="623">
        <v>0.5655097361</v>
      </c>
      <c r="E44" s="621">
        <v>618</v>
      </c>
      <c r="F44" s="622">
        <v>72.714565328</v>
      </c>
      <c r="G44" s="623">
        <v>0.6620955646</v>
      </c>
      <c r="H44" s="621">
        <v>255</v>
      </c>
      <c r="I44" s="622">
        <v>31.114085591</v>
      </c>
      <c r="J44" s="622">
        <v>0.4177999148</v>
      </c>
    </row>
    <row r="45" spans="1:10" s="624" customFormat="1" ht="15.75">
      <c r="A45" s="367" t="s">
        <v>137</v>
      </c>
      <c r="B45" s="621">
        <v>1699</v>
      </c>
      <c r="C45" s="622">
        <v>83.835449615</v>
      </c>
      <c r="D45" s="623">
        <v>1.1005739308</v>
      </c>
      <c r="E45" s="621">
        <v>1190</v>
      </c>
      <c r="F45" s="622">
        <v>117.87214042</v>
      </c>
      <c r="G45" s="623">
        <v>1.2749089351</v>
      </c>
      <c r="H45" s="621">
        <v>509</v>
      </c>
      <c r="I45" s="622">
        <v>50.048155371</v>
      </c>
      <c r="J45" s="622">
        <v>0.8339613986</v>
      </c>
    </row>
    <row r="46" spans="1:10" s="624" customFormat="1" ht="15.75">
      <c r="A46" s="367" t="s">
        <v>136</v>
      </c>
      <c r="B46" s="621">
        <v>2560</v>
      </c>
      <c r="C46" s="622">
        <v>134.79111326</v>
      </c>
      <c r="D46" s="623">
        <v>1.6583103372</v>
      </c>
      <c r="E46" s="621">
        <v>1883</v>
      </c>
      <c r="F46" s="622">
        <v>200.22425542</v>
      </c>
      <c r="G46" s="623">
        <v>2.0173559031</v>
      </c>
      <c r="H46" s="621">
        <v>677</v>
      </c>
      <c r="I46" s="622">
        <v>70.609867964</v>
      </c>
      <c r="J46" s="622">
        <v>1.109217813</v>
      </c>
    </row>
    <row r="47" spans="1:10" s="624" customFormat="1" ht="15.75">
      <c r="A47" s="367" t="s">
        <v>135</v>
      </c>
      <c r="B47" s="621">
        <v>3835</v>
      </c>
      <c r="C47" s="622">
        <v>209.97148275</v>
      </c>
      <c r="D47" s="623">
        <v>2.4842266185</v>
      </c>
      <c r="E47" s="621">
        <v>2842</v>
      </c>
      <c r="F47" s="622">
        <v>313.53772492</v>
      </c>
      <c r="G47" s="623">
        <v>3.0447825155</v>
      </c>
      <c r="H47" s="621">
        <v>993</v>
      </c>
      <c r="I47" s="622">
        <v>107.93378539</v>
      </c>
      <c r="J47" s="622">
        <v>1.6269620212</v>
      </c>
    </row>
    <row r="48" spans="1:10" s="624" customFormat="1" ht="15.75">
      <c r="A48" s="367" t="s">
        <v>134</v>
      </c>
      <c r="B48" s="621">
        <v>6001</v>
      </c>
      <c r="C48" s="622">
        <v>321.66017602</v>
      </c>
      <c r="D48" s="623">
        <v>3.8873126304</v>
      </c>
      <c r="E48" s="621">
        <v>4400</v>
      </c>
      <c r="F48" s="622">
        <v>472.99087719</v>
      </c>
      <c r="G48" s="623">
        <v>4.7139490036</v>
      </c>
      <c r="H48" s="621">
        <v>1601</v>
      </c>
      <c r="I48" s="622">
        <v>171.15983506</v>
      </c>
      <c r="J48" s="622">
        <v>2.6231280925</v>
      </c>
    </row>
    <row r="49" spans="1:10" s="624" customFormat="1" ht="15.75">
      <c r="A49" s="367" t="s">
        <v>133</v>
      </c>
      <c r="B49" s="621">
        <v>8353</v>
      </c>
      <c r="C49" s="622">
        <v>451.2786047</v>
      </c>
      <c r="D49" s="623">
        <v>5.4108852527</v>
      </c>
      <c r="E49" s="621">
        <v>5970</v>
      </c>
      <c r="F49" s="622">
        <v>650.3204217</v>
      </c>
      <c r="G49" s="623">
        <v>6.3959717163</v>
      </c>
      <c r="H49" s="621">
        <v>2383</v>
      </c>
      <c r="I49" s="622">
        <v>255.42524069</v>
      </c>
      <c r="J49" s="622">
        <v>3.9043811646</v>
      </c>
    </row>
    <row r="50" spans="1:10" s="624" customFormat="1" ht="15.75">
      <c r="A50" s="367" t="s">
        <v>132</v>
      </c>
      <c r="B50" s="621">
        <v>10110</v>
      </c>
      <c r="C50" s="622">
        <v>610.50835237</v>
      </c>
      <c r="D50" s="623">
        <v>6.5490302771</v>
      </c>
      <c r="E50" s="621">
        <v>7050</v>
      </c>
      <c r="F50" s="622">
        <v>867.45102285</v>
      </c>
      <c r="G50" s="623">
        <v>7.5530319263</v>
      </c>
      <c r="H50" s="621">
        <v>3060</v>
      </c>
      <c r="I50" s="622">
        <v>362.87267083</v>
      </c>
      <c r="J50" s="622">
        <v>5.0135989776</v>
      </c>
    </row>
    <row r="51" spans="1:10" s="624" customFormat="1" ht="15.75">
      <c r="A51" s="367" t="s">
        <v>131</v>
      </c>
      <c r="B51" s="621">
        <v>11765</v>
      </c>
      <c r="C51" s="622">
        <v>885.16315329</v>
      </c>
      <c r="D51" s="623">
        <v>7.621101999</v>
      </c>
      <c r="E51" s="621">
        <v>7899</v>
      </c>
      <c r="F51" s="622">
        <v>1223.3547861</v>
      </c>
      <c r="G51" s="623">
        <v>8.4626098136</v>
      </c>
      <c r="H51" s="621">
        <v>3866</v>
      </c>
      <c r="I51" s="622">
        <v>565.65952155</v>
      </c>
      <c r="J51" s="622">
        <v>6.3341743946</v>
      </c>
    </row>
    <row r="52" spans="1:10" s="624" customFormat="1" ht="15.75">
      <c r="A52" s="367" t="s">
        <v>130</v>
      </c>
      <c r="B52" s="621">
        <v>10334</v>
      </c>
      <c r="C52" s="622">
        <v>1342.3891123</v>
      </c>
      <c r="D52" s="623">
        <v>6.6941324316</v>
      </c>
      <c r="E52" s="621">
        <v>6590</v>
      </c>
      <c r="F52" s="622">
        <v>1792.3462193</v>
      </c>
      <c r="G52" s="623">
        <v>7.060209985</v>
      </c>
      <c r="H52" s="621">
        <v>3744</v>
      </c>
      <c r="I52" s="622">
        <v>931.00284224</v>
      </c>
      <c r="J52" s="622">
        <v>6.1342858079</v>
      </c>
    </row>
    <row r="53" spans="1:10" s="624" customFormat="1" ht="15.75">
      <c r="A53" s="367" t="s">
        <v>129</v>
      </c>
      <c r="B53" s="621">
        <v>15208</v>
      </c>
      <c r="C53" s="622">
        <v>2204.9847037</v>
      </c>
      <c r="D53" s="623">
        <v>9.8513998471</v>
      </c>
      <c r="E53" s="621">
        <v>9100</v>
      </c>
      <c r="F53" s="622">
        <v>2855.0497516</v>
      </c>
      <c r="G53" s="623">
        <v>9.7493036212</v>
      </c>
      <c r="H53" s="621">
        <v>6108</v>
      </c>
      <c r="I53" s="622">
        <v>1646.4654769</v>
      </c>
      <c r="J53" s="622">
        <v>10.007536783</v>
      </c>
    </row>
    <row r="54" spans="1:10" s="624" customFormat="1" ht="15.75">
      <c r="A54" s="367" t="s">
        <v>128</v>
      </c>
      <c r="B54" s="621">
        <v>19053</v>
      </c>
      <c r="C54" s="622">
        <v>3688.9816529</v>
      </c>
      <c r="D54" s="623">
        <v>12.34210424</v>
      </c>
      <c r="E54" s="621">
        <v>10795</v>
      </c>
      <c r="F54" s="622">
        <v>4672.1893286</v>
      </c>
      <c r="G54" s="623">
        <v>11.56524534</v>
      </c>
      <c r="H54" s="621">
        <v>8258</v>
      </c>
      <c r="I54" s="622">
        <v>2893.1178968</v>
      </c>
      <c r="J54" s="622">
        <v>13.530163515</v>
      </c>
    </row>
    <row r="55" spans="1:10" s="624" customFormat="1" ht="15.75">
      <c r="A55" s="367" t="s">
        <v>127</v>
      </c>
      <c r="B55" s="621">
        <v>24550</v>
      </c>
      <c r="C55" s="622">
        <v>6471.2890913</v>
      </c>
      <c r="D55" s="623">
        <v>15.902937023</v>
      </c>
      <c r="E55" s="621">
        <v>14203</v>
      </c>
      <c r="F55" s="622">
        <v>7689.788007</v>
      </c>
      <c r="G55" s="623">
        <v>15.216413113</v>
      </c>
      <c r="H55" s="621">
        <v>10347</v>
      </c>
      <c r="I55" s="622">
        <v>5315.1896686</v>
      </c>
      <c r="J55" s="622">
        <v>16.952845955</v>
      </c>
    </row>
    <row r="56" spans="1:10" s="624" customFormat="1" ht="15.75">
      <c r="A56" s="378" t="s">
        <v>126</v>
      </c>
      <c r="B56" s="626">
        <v>37528</v>
      </c>
      <c r="C56" s="627">
        <v>12856.655892</v>
      </c>
      <c r="D56" s="628">
        <v>24.3097931</v>
      </c>
      <c r="E56" s="626">
        <v>19217</v>
      </c>
      <c r="F56" s="627">
        <v>13662.16759</v>
      </c>
      <c r="G56" s="628">
        <v>20.588172273</v>
      </c>
      <c r="H56" s="626">
        <v>18311</v>
      </c>
      <c r="I56" s="627">
        <v>12107.486924</v>
      </c>
      <c r="J56" s="627">
        <v>30.001310745</v>
      </c>
    </row>
    <row r="57" spans="1:10" ht="15">
      <c r="A57" s="379"/>
      <c r="B57" s="629"/>
      <c r="C57" s="630"/>
      <c r="D57" s="630"/>
      <c r="E57" s="631"/>
      <c r="F57" s="630"/>
      <c r="G57" s="630"/>
      <c r="H57" s="631"/>
      <c r="I57" s="630"/>
      <c r="J57" s="630"/>
    </row>
    <row r="58" spans="1:10" ht="15">
      <c r="A58" s="379"/>
      <c r="B58" s="629"/>
      <c r="C58" s="630"/>
      <c r="D58" s="630"/>
      <c r="E58" s="631"/>
      <c r="F58" s="630"/>
      <c r="G58" s="630"/>
      <c r="H58" s="631"/>
      <c r="I58" s="630"/>
      <c r="J58" s="630"/>
    </row>
    <row r="59" ht="15">
      <c r="A59" s="620"/>
    </row>
    <row r="60" spans="1:10" ht="24">
      <c r="A60" s="1111" t="s">
        <v>350</v>
      </c>
      <c r="B60" s="1112"/>
      <c r="C60" s="1112"/>
      <c r="D60" s="1112"/>
      <c r="E60" s="1112"/>
      <c r="F60" s="1112"/>
      <c r="G60" s="1112"/>
      <c r="H60" s="1112"/>
      <c r="I60" s="1112"/>
      <c r="J60" s="1112"/>
    </row>
    <row r="61" spans="1:10" ht="24" hidden="1">
      <c r="A61" s="359"/>
      <c r="B61" s="360"/>
      <c r="C61" s="619"/>
      <c r="D61" s="360"/>
      <c r="E61" s="360"/>
      <c r="F61" s="360"/>
      <c r="G61" s="360"/>
      <c r="H61" s="360"/>
      <c r="I61" s="360"/>
      <c r="J61" s="360"/>
    </row>
    <row r="62" spans="1:10" ht="15.75" hidden="1">
      <c r="A62" s="1113"/>
      <c r="B62" s="1112"/>
      <c r="C62" s="1112"/>
      <c r="D62" s="1112"/>
      <c r="E62" s="1112"/>
      <c r="F62" s="1112"/>
      <c r="G62" s="1112"/>
      <c r="H62" s="1112"/>
      <c r="I62" s="1112"/>
      <c r="J62" s="1112"/>
    </row>
    <row r="63" spans="1:10" ht="15.75" hidden="1">
      <c r="A63" s="620"/>
      <c r="B63" s="361"/>
      <c r="C63" s="361"/>
      <c r="D63" s="361"/>
      <c r="F63" s="362"/>
      <c r="G63" s="361"/>
      <c r="H63" s="361"/>
      <c r="I63" s="361"/>
      <c r="J63" s="361"/>
    </row>
    <row r="64" spans="1:10" ht="15.75">
      <c r="A64" s="620"/>
      <c r="B64" s="361"/>
      <c r="C64" s="361"/>
      <c r="D64" s="361"/>
      <c r="F64" s="362"/>
      <c r="G64" s="361"/>
      <c r="H64" s="361"/>
      <c r="I64" s="361"/>
      <c r="J64" s="361"/>
    </row>
    <row r="65" spans="1:10" ht="15.75">
      <c r="A65" s="363"/>
      <c r="B65" s="364" t="s">
        <v>148</v>
      </c>
      <c r="C65" s="364"/>
      <c r="D65" s="365"/>
      <c r="E65" s="364" t="s">
        <v>118</v>
      </c>
      <c r="F65" s="364"/>
      <c r="G65" s="365"/>
      <c r="H65" s="364" t="s">
        <v>117</v>
      </c>
      <c r="I65" s="364"/>
      <c r="J65" s="364"/>
    </row>
    <row r="66" spans="1:10" ht="15.75">
      <c r="A66" s="378" t="s">
        <v>147</v>
      </c>
      <c r="B66" s="366" t="s">
        <v>116</v>
      </c>
      <c r="C66" s="368" t="s">
        <v>12</v>
      </c>
      <c r="D66" s="369" t="s">
        <v>146</v>
      </c>
      <c r="E66" s="366" t="s">
        <v>116</v>
      </c>
      <c r="F66" s="368" t="s">
        <v>12</v>
      </c>
      <c r="G66" s="369" t="s">
        <v>146</v>
      </c>
      <c r="H66" s="366" t="s">
        <v>116</v>
      </c>
      <c r="I66" s="368" t="s">
        <v>12</v>
      </c>
      <c r="J66" s="366" t="s">
        <v>146</v>
      </c>
    </row>
    <row r="67" spans="1:10" ht="15.75">
      <c r="A67" s="373" t="s">
        <v>145</v>
      </c>
      <c r="B67" s="380">
        <f aca="true" t="shared" si="0" ref="B67:J67">B8/B37*100-100</f>
        <v>5.530076308186608</v>
      </c>
      <c r="C67" s="381">
        <f t="shared" si="0"/>
        <v>5.264235080577606</v>
      </c>
      <c r="D67" s="382">
        <f t="shared" si="0"/>
        <v>0</v>
      </c>
      <c r="E67" s="380">
        <f t="shared" si="0"/>
        <v>4.986072423398326</v>
      </c>
      <c r="F67" s="381">
        <f t="shared" si="0"/>
        <v>4.875361575242437</v>
      </c>
      <c r="G67" s="382">
        <f t="shared" si="0"/>
        <v>0</v>
      </c>
      <c r="H67" s="380">
        <f t="shared" si="0"/>
        <v>6.36202772225316</v>
      </c>
      <c r="I67" s="381">
        <f t="shared" si="0"/>
        <v>5.938508273065807</v>
      </c>
      <c r="J67" s="381">
        <f t="shared" si="0"/>
        <v>0</v>
      </c>
    </row>
    <row r="68" spans="1:10" ht="15.75">
      <c r="A68" s="367" t="s">
        <v>144</v>
      </c>
      <c r="B68" s="632">
        <f aca="true" t="shared" si="1" ref="B68:J68">B9/B38*100-100</f>
        <v>-0.5215123859191664</v>
      </c>
      <c r="C68" s="633">
        <f t="shared" si="1"/>
        <v>4.5870513911011415</v>
      </c>
      <c r="D68" s="623">
        <f t="shared" si="1"/>
        <v>-5.734468226435524</v>
      </c>
      <c r="E68" s="632">
        <f t="shared" si="1"/>
        <v>5.1643192488263026</v>
      </c>
      <c r="F68" s="633">
        <f t="shared" si="1"/>
        <v>10.730828068739967</v>
      </c>
      <c r="G68" s="623">
        <f t="shared" si="1"/>
        <v>0.169781405352893</v>
      </c>
      <c r="H68" s="632">
        <f t="shared" si="1"/>
        <v>-7.624633431085044</v>
      </c>
      <c r="I68" s="633">
        <f t="shared" si="1"/>
        <v>-3.036898885826048</v>
      </c>
      <c r="J68" s="633">
        <f t="shared" si="1"/>
        <v>-13.15005124636069</v>
      </c>
    </row>
    <row r="69" spans="1:10" ht="15.75">
      <c r="A69" s="369" t="s">
        <v>143</v>
      </c>
      <c r="B69" s="632">
        <f aca="true" t="shared" si="2" ref="B69:J69">B10/B39*100-100</f>
        <v>7.2727272727272805</v>
      </c>
      <c r="C69" s="633">
        <f t="shared" si="2"/>
        <v>4.532109008926668</v>
      </c>
      <c r="D69" s="623">
        <f t="shared" si="2"/>
        <v>1.6513310515888548</v>
      </c>
      <c r="E69" s="632">
        <f t="shared" si="2"/>
        <v>0</v>
      </c>
      <c r="F69" s="633">
        <f t="shared" si="2"/>
        <v>-2.371197937249107</v>
      </c>
      <c r="G69" s="623">
        <f t="shared" si="2"/>
        <v>-4.749270366459456</v>
      </c>
      <c r="H69" s="632">
        <f t="shared" si="2"/>
        <v>17.142857142857153</v>
      </c>
      <c r="I69" s="633">
        <f t="shared" si="2"/>
        <v>13.917763308748945</v>
      </c>
      <c r="J69" s="633">
        <f t="shared" si="2"/>
        <v>10.135975819478958</v>
      </c>
    </row>
    <row r="70" spans="1:10" ht="15.75">
      <c r="A70" s="369" t="s">
        <v>142</v>
      </c>
      <c r="B70" s="632">
        <f aca="true" t="shared" si="3" ref="B70:J70">B11/B40*100-100</f>
        <v>2.797202797202786</v>
      </c>
      <c r="C70" s="633">
        <f t="shared" si="3"/>
        <v>5.369595340072834</v>
      </c>
      <c r="D70" s="623">
        <f t="shared" si="3"/>
        <v>-2.589663168444261</v>
      </c>
      <c r="E70" s="632">
        <f t="shared" si="3"/>
        <v>8.333333333333329</v>
      </c>
      <c r="F70" s="633">
        <f t="shared" si="3"/>
        <v>11.167845943348425</v>
      </c>
      <c r="G70" s="623">
        <f t="shared" si="3"/>
        <v>3.188290482803808</v>
      </c>
      <c r="H70" s="632">
        <f t="shared" si="3"/>
        <v>-2.816901408450704</v>
      </c>
      <c r="I70" s="633">
        <f t="shared" si="3"/>
        <v>-0.506867969003892</v>
      </c>
      <c r="J70" s="633">
        <f t="shared" si="3"/>
        <v>-8.629892926062212</v>
      </c>
    </row>
    <row r="71" spans="1:10" ht="15.75">
      <c r="A71" s="367" t="s">
        <v>141</v>
      </c>
      <c r="B71" s="632">
        <f aca="true" t="shared" si="4" ref="B71:J71">B12/B41*100-100</f>
        <v>-13.725490196078425</v>
      </c>
      <c r="C71" s="633">
        <f t="shared" si="4"/>
        <v>-10.22903634564669</v>
      </c>
      <c r="D71" s="623">
        <f t="shared" si="4"/>
        <v>-18.246520024465426</v>
      </c>
      <c r="E71" s="632">
        <f t="shared" si="4"/>
        <v>-6.837606837606842</v>
      </c>
      <c r="F71" s="633">
        <f t="shared" si="4"/>
        <v>-3.1697869427323297</v>
      </c>
      <c r="G71" s="623">
        <f t="shared" si="4"/>
        <v>-11.262140755339402</v>
      </c>
      <c r="H71" s="632">
        <f t="shared" si="4"/>
        <v>-22.98850574712644</v>
      </c>
      <c r="I71" s="633">
        <f t="shared" si="4"/>
        <v>-19.77010124905729</v>
      </c>
      <c r="J71" s="633">
        <f t="shared" si="4"/>
        <v>-27.594935969267</v>
      </c>
    </row>
    <row r="72" spans="1:10" ht="15.75">
      <c r="A72" s="367" t="s">
        <v>140</v>
      </c>
      <c r="B72" s="632">
        <f aca="true" t="shared" si="5" ref="B72:J72">B13/B42*100-100</f>
        <v>-4.502814258911826</v>
      </c>
      <c r="C72" s="633">
        <f t="shared" si="5"/>
        <v>-1.4675070304679423</v>
      </c>
      <c r="D72" s="623">
        <f t="shared" si="5"/>
        <v>-9.507138542219408</v>
      </c>
      <c r="E72" s="632">
        <f t="shared" si="5"/>
        <v>-5.774278215223092</v>
      </c>
      <c r="F72" s="633">
        <f t="shared" si="5"/>
        <v>-2.843289199237418</v>
      </c>
      <c r="G72" s="623">
        <f t="shared" si="5"/>
        <v>-10.249312487346245</v>
      </c>
      <c r="H72" s="632">
        <f t="shared" si="5"/>
        <v>-1.3157894736842195</v>
      </c>
      <c r="I72" s="633">
        <f t="shared" si="5"/>
        <v>1.8930369493098027</v>
      </c>
      <c r="J72" s="633">
        <f t="shared" si="5"/>
        <v>-7.218569769222796</v>
      </c>
    </row>
    <row r="73" spans="1:10" ht="15.75">
      <c r="A73" s="367" t="s">
        <v>139</v>
      </c>
      <c r="B73" s="632">
        <f aca="true" t="shared" si="6" ref="B73:J73">B14/B43*100-100</f>
        <v>-1.731601731601728</v>
      </c>
      <c r="C73" s="633">
        <f t="shared" si="6"/>
        <v>-1.679814967154769</v>
      </c>
      <c r="D73" s="623">
        <f t="shared" si="6"/>
        <v>-6.881145443942444</v>
      </c>
      <c r="E73" s="632">
        <f t="shared" si="6"/>
        <v>1.626016260162615</v>
      </c>
      <c r="F73" s="633">
        <f t="shared" si="6"/>
        <v>1.6508147452884145</v>
      </c>
      <c r="G73" s="623">
        <f t="shared" si="6"/>
        <v>-3.2004780170142766</v>
      </c>
      <c r="H73" s="632">
        <f t="shared" si="6"/>
        <v>-9.950248756218912</v>
      </c>
      <c r="I73" s="633">
        <f t="shared" si="6"/>
        <v>-9.874986747257239</v>
      </c>
      <c r="J73" s="633">
        <f t="shared" si="6"/>
        <v>-15.336560256233128</v>
      </c>
    </row>
    <row r="74" spans="1:10" ht="15.75">
      <c r="A74" s="367" t="s">
        <v>138</v>
      </c>
      <c r="B74" s="632">
        <f aca="true" t="shared" si="7" ref="B74:J74">B15/B44*100-100</f>
        <v>-2.6345933562428456</v>
      </c>
      <c r="C74" s="633">
        <f t="shared" si="7"/>
        <v>0.22285506879771333</v>
      </c>
      <c r="D74" s="623">
        <f t="shared" si="7"/>
        <v>-7.736817740345302</v>
      </c>
      <c r="E74" s="632">
        <f t="shared" si="7"/>
        <v>-5.177993527508093</v>
      </c>
      <c r="F74" s="633">
        <f t="shared" si="7"/>
        <v>-2.828271500659156</v>
      </c>
      <c r="G74" s="623">
        <f t="shared" si="7"/>
        <v>-9.681346978629364</v>
      </c>
      <c r="H74" s="632">
        <f t="shared" si="7"/>
        <v>3.5294117647058982</v>
      </c>
      <c r="I74" s="633">
        <f t="shared" si="7"/>
        <v>7.062763913060792</v>
      </c>
      <c r="J74" s="633">
        <f t="shared" si="7"/>
        <v>-2.663183485511567</v>
      </c>
    </row>
    <row r="75" spans="1:10" ht="15.75">
      <c r="A75" s="367" t="s">
        <v>137</v>
      </c>
      <c r="B75" s="632">
        <f aca="true" t="shared" si="8" ref="B75:J75">B16/B45*100-100</f>
        <v>-1.6480282519128906</v>
      </c>
      <c r="C75" s="633">
        <f t="shared" si="8"/>
        <v>0.16836599033966593</v>
      </c>
      <c r="D75" s="623">
        <f t="shared" si="8"/>
        <v>-6.801951450569803</v>
      </c>
      <c r="E75" s="632">
        <f t="shared" si="8"/>
        <v>-1.17647058823529</v>
      </c>
      <c r="F75" s="633">
        <f t="shared" si="8"/>
        <v>0.6073187247209262</v>
      </c>
      <c r="G75" s="623">
        <f t="shared" si="8"/>
        <v>-5.869867184511804</v>
      </c>
      <c r="H75" s="632">
        <f t="shared" si="8"/>
        <v>-2.7504911591355636</v>
      </c>
      <c r="I75" s="633">
        <f t="shared" si="8"/>
        <v>-0.9144300476360456</v>
      </c>
      <c r="J75" s="633">
        <f t="shared" si="8"/>
        <v>-8.567455021915293</v>
      </c>
    </row>
    <row r="76" spans="1:10" ht="15.75">
      <c r="A76" s="367" t="s">
        <v>136</v>
      </c>
      <c r="B76" s="632">
        <f aca="true" t="shared" si="9" ref="B76:J76">B17/B46*100-100</f>
        <v>8.3984375</v>
      </c>
      <c r="C76" s="633">
        <f t="shared" si="9"/>
        <v>5.3519008527550795</v>
      </c>
      <c r="D76" s="623">
        <f t="shared" si="9"/>
        <v>2.7180509048347403</v>
      </c>
      <c r="E76" s="632">
        <f t="shared" si="9"/>
        <v>7.9660116834838135</v>
      </c>
      <c r="F76" s="633">
        <f t="shared" si="9"/>
        <v>4.95981096754177</v>
      </c>
      <c r="G76" s="623">
        <f t="shared" si="9"/>
        <v>2.8384138904935696</v>
      </c>
      <c r="H76" s="632">
        <f t="shared" si="9"/>
        <v>9.601181683899568</v>
      </c>
      <c r="I76" s="633">
        <f t="shared" si="9"/>
        <v>6.492905550166796</v>
      </c>
      <c r="J76" s="633">
        <f t="shared" si="9"/>
        <v>3.0454044861794074</v>
      </c>
    </row>
    <row r="77" spans="1:10" ht="15.75">
      <c r="A77" s="367" t="s">
        <v>135</v>
      </c>
      <c r="B77" s="632">
        <f aca="true" t="shared" si="10" ref="B77:J77">B18/B47*100-100</f>
        <v>0.5475880052151325</v>
      </c>
      <c r="C77" s="633">
        <f t="shared" si="10"/>
        <v>1.7323863233041976</v>
      </c>
      <c r="D77" s="623">
        <f t="shared" si="10"/>
        <v>-4.721391738174404</v>
      </c>
      <c r="E77" s="632">
        <f t="shared" si="10"/>
        <v>0.0351864883884474</v>
      </c>
      <c r="F77" s="633">
        <f t="shared" si="10"/>
        <v>1.493368965790225</v>
      </c>
      <c r="G77" s="623">
        <f t="shared" si="10"/>
        <v>-4.71575497548524</v>
      </c>
      <c r="H77" s="632">
        <f t="shared" si="10"/>
        <v>2.014098690835837</v>
      </c>
      <c r="I77" s="633">
        <f t="shared" si="10"/>
        <v>2.937184680908757</v>
      </c>
      <c r="J77" s="633">
        <f t="shared" si="10"/>
        <v>-4.087858351802495</v>
      </c>
    </row>
    <row r="78" spans="1:10" ht="15.75">
      <c r="A78" s="367" t="s">
        <v>134</v>
      </c>
      <c r="B78" s="632">
        <f aca="true" t="shared" si="11" ref="B78:J78">B19/B48*100-100</f>
        <v>0.8165305782369643</v>
      </c>
      <c r="C78" s="633">
        <f t="shared" si="11"/>
        <v>1.6296154671239265</v>
      </c>
      <c r="D78" s="623">
        <f t="shared" si="11"/>
        <v>-4.466542521097466</v>
      </c>
      <c r="E78" s="632">
        <f t="shared" si="11"/>
        <v>1.75</v>
      </c>
      <c r="F78" s="633">
        <f t="shared" si="11"/>
        <v>2.7142432188692993</v>
      </c>
      <c r="G78" s="623">
        <f t="shared" si="11"/>
        <v>-3.082382593976959</v>
      </c>
      <c r="H78" s="632">
        <f t="shared" si="11"/>
        <v>-1.748906933166765</v>
      </c>
      <c r="I78" s="633">
        <f t="shared" si="11"/>
        <v>-1.0942024215806754</v>
      </c>
      <c r="J78" s="633">
        <f t="shared" si="11"/>
        <v>-7.625780391433551</v>
      </c>
    </row>
    <row r="79" spans="1:10" ht="15.75">
      <c r="A79" s="367" t="s">
        <v>133</v>
      </c>
      <c r="B79" s="632">
        <f aca="true" t="shared" si="12" ref="B79:J79">B20/B49*100-100</f>
        <v>2.0830839219442083</v>
      </c>
      <c r="C79" s="633">
        <f t="shared" si="12"/>
        <v>1.1543634565753536</v>
      </c>
      <c r="D79" s="623">
        <f t="shared" si="12"/>
        <v>-3.2663601760447705</v>
      </c>
      <c r="E79" s="632">
        <f t="shared" si="12"/>
        <v>1.7085427135678373</v>
      </c>
      <c r="F79" s="633">
        <f t="shared" si="12"/>
        <v>0.8389061942324645</v>
      </c>
      <c r="G79" s="623">
        <f t="shared" si="12"/>
        <v>-3.121870962576338</v>
      </c>
      <c r="H79" s="632">
        <f t="shared" si="12"/>
        <v>3.021401594628628</v>
      </c>
      <c r="I79" s="633">
        <f t="shared" si="12"/>
        <v>2.0286794272962823</v>
      </c>
      <c r="J79" s="633">
        <f t="shared" si="12"/>
        <v>-3.1408071087484046</v>
      </c>
    </row>
    <row r="80" spans="1:10" ht="15.75">
      <c r="A80" s="367" t="s">
        <v>132</v>
      </c>
      <c r="B80" s="632">
        <f aca="true" t="shared" si="13" ref="B80:J80">B21/B50*100-100</f>
        <v>3.7190900098911897</v>
      </c>
      <c r="C80" s="633">
        <f t="shared" si="13"/>
        <v>1.35061995433648</v>
      </c>
      <c r="D80" s="623">
        <f t="shared" si="13"/>
        <v>-1.7160854624064967</v>
      </c>
      <c r="E80" s="632">
        <f t="shared" si="13"/>
        <v>2.0992907801418426</v>
      </c>
      <c r="F80" s="633">
        <f t="shared" si="13"/>
        <v>-0.18733309514823304</v>
      </c>
      <c r="G80" s="623">
        <f t="shared" si="13"/>
        <v>-2.7496805783307394</v>
      </c>
      <c r="H80" s="632">
        <f t="shared" si="13"/>
        <v>7.450980392156865</v>
      </c>
      <c r="I80" s="633">
        <f t="shared" si="13"/>
        <v>4.951689839000835</v>
      </c>
      <c r="J80" s="633">
        <f t="shared" si="13"/>
        <v>1.023817140037238</v>
      </c>
    </row>
    <row r="81" spans="1:10" ht="15.75">
      <c r="A81" s="367" t="s">
        <v>131</v>
      </c>
      <c r="B81" s="632">
        <f aca="true" t="shared" si="14" ref="B81:J81">B22/B51*100-100</f>
        <v>6.561835954101156</v>
      </c>
      <c r="C81" s="633">
        <f t="shared" si="14"/>
        <v>0.40329815997553453</v>
      </c>
      <c r="D81" s="623">
        <f t="shared" si="14"/>
        <v>0.9776925049108627</v>
      </c>
      <c r="E81" s="632">
        <f t="shared" si="14"/>
        <v>6.469173313077619</v>
      </c>
      <c r="F81" s="633">
        <f t="shared" si="14"/>
        <v>0.4614535345054378</v>
      </c>
      <c r="G81" s="623">
        <f t="shared" si="14"/>
        <v>1.412664418482251</v>
      </c>
      <c r="H81" s="632">
        <f t="shared" si="14"/>
        <v>6.751163993792034</v>
      </c>
      <c r="I81" s="633">
        <f t="shared" si="14"/>
        <v>0.4439911915772541</v>
      </c>
      <c r="J81" s="633">
        <f t="shared" si="14"/>
        <v>0.36586014752415963</v>
      </c>
    </row>
    <row r="82" spans="1:10" ht="15.75">
      <c r="A82" s="367" t="s">
        <v>130</v>
      </c>
      <c r="B82" s="632">
        <f aca="true" t="shared" si="15" ref="B82:J82">B23/B52*100-100</f>
        <v>9.125217727888526</v>
      </c>
      <c r="C82" s="633">
        <f t="shared" si="15"/>
        <v>1.3327646608624661</v>
      </c>
      <c r="D82" s="623">
        <f t="shared" si="15"/>
        <v>3.406745778942067</v>
      </c>
      <c r="E82" s="632">
        <f t="shared" si="15"/>
        <v>9.742033383915015</v>
      </c>
      <c r="F82" s="633">
        <f t="shared" si="15"/>
        <v>1.8798701019471054</v>
      </c>
      <c r="G82" s="623">
        <f t="shared" si="15"/>
        <v>4.530087516135509</v>
      </c>
      <c r="H82" s="632">
        <f t="shared" si="15"/>
        <v>8.039529914529922</v>
      </c>
      <c r="I82" s="633">
        <f t="shared" si="15"/>
        <v>0.34738430574697077</v>
      </c>
      <c r="J82" s="633">
        <f t="shared" si="15"/>
        <v>1.5771626663976974</v>
      </c>
    </row>
    <row r="83" spans="1:10" ht="15.75">
      <c r="A83" s="367" t="s">
        <v>129</v>
      </c>
      <c r="B83" s="632">
        <f aca="true" t="shared" si="16" ref="B83:J83">B24/B53*100-100</f>
        <v>2.018674381904262</v>
      </c>
      <c r="C83" s="633">
        <f t="shared" si="16"/>
        <v>0.8682734291931382</v>
      </c>
      <c r="D83" s="623">
        <f t="shared" si="16"/>
        <v>-3.327394472618309</v>
      </c>
      <c r="E83" s="632">
        <f t="shared" si="16"/>
        <v>3.1318681318681456</v>
      </c>
      <c r="F83" s="633">
        <f t="shared" si="16"/>
        <v>1.718717804216908</v>
      </c>
      <c r="G83" s="623">
        <f t="shared" si="16"/>
        <v>-1.7661431169370871</v>
      </c>
      <c r="H83" s="632">
        <f t="shared" si="16"/>
        <v>0.36018336607727974</v>
      </c>
      <c r="I83" s="633">
        <f t="shared" si="16"/>
        <v>-0.5615348168373231</v>
      </c>
      <c r="J83" s="633">
        <f t="shared" si="16"/>
        <v>-5.642844995478029</v>
      </c>
    </row>
    <row r="84" spans="1:10" ht="15.75">
      <c r="A84" s="367" t="s">
        <v>128</v>
      </c>
      <c r="B84" s="632">
        <f aca="true" t="shared" si="17" ref="B84:J84">B25/B54*100-100</f>
        <v>4.776150737416685</v>
      </c>
      <c r="C84" s="633">
        <f t="shared" si="17"/>
        <v>1.7608747674018588</v>
      </c>
      <c r="D84" s="623">
        <f t="shared" si="17"/>
        <v>-0.7144177225698343</v>
      </c>
      <c r="E84" s="632">
        <f t="shared" si="17"/>
        <v>3.733209819360809</v>
      </c>
      <c r="F84" s="633">
        <f t="shared" si="17"/>
        <v>1.588348976907497</v>
      </c>
      <c r="G84" s="623">
        <f t="shared" si="17"/>
        <v>-1.1933607749471662</v>
      </c>
      <c r="H84" s="632">
        <f t="shared" si="17"/>
        <v>6.13950108985226</v>
      </c>
      <c r="I84" s="633">
        <f t="shared" si="17"/>
        <v>2.399214469509701</v>
      </c>
      <c r="J84" s="633">
        <f t="shared" si="17"/>
        <v>-0.20921623429913438</v>
      </c>
    </row>
    <row r="85" spans="1:10" ht="15.75">
      <c r="A85" s="367" t="s">
        <v>127</v>
      </c>
      <c r="B85" s="632">
        <f aca="true" t="shared" si="18" ref="B85:J85">B26/B55*100-100</f>
        <v>1.4419551934826984</v>
      </c>
      <c r="C85" s="633">
        <f t="shared" si="18"/>
        <v>0.9276499296052947</v>
      </c>
      <c r="D85" s="623">
        <f t="shared" si="18"/>
        <v>-3.873891934176328</v>
      </c>
      <c r="E85" s="632">
        <f t="shared" si="18"/>
        <v>-0.880095754418079</v>
      </c>
      <c r="F85" s="633">
        <f t="shared" si="18"/>
        <v>2.078366696903913</v>
      </c>
      <c r="G85" s="623">
        <f t="shared" si="18"/>
        <v>-5.587567988909086</v>
      </c>
      <c r="H85" s="632">
        <f t="shared" si="18"/>
        <v>4.629361167488156</v>
      </c>
      <c r="I85" s="633">
        <f t="shared" si="18"/>
        <v>0.8545382993258954</v>
      </c>
      <c r="J85" s="633">
        <f t="shared" si="18"/>
        <v>-1.6290273828326747</v>
      </c>
    </row>
    <row r="86" spans="1:10" ht="15.75">
      <c r="A86" s="378" t="s">
        <v>126</v>
      </c>
      <c r="B86" s="634">
        <f aca="true" t="shared" si="19" ref="B86:J86">B27/B56*100-100</f>
        <v>12.041675548923479</v>
      </c>
      <c r="C86" s="627">
        <f t="shared" si="19"/>
        <v>4.869416380581157</v>
      </c>
      <c r="D86" s="628">
        <f t="shared" si="19"/>
        <v>6.170372909748892</v>
      </c>
      <c r="E86" s="634">
        <f t="shared" si="19"/>
        <v>13.009314669303222</v>
      </c>
      <c r="F86" s="627">
        <f t="shared" si="19"/>
        <v>6.160313906674887</v>
      </c>
      <c r="G86" s="628">
        <f t="shared" si="19"/>
        <v>7.642196781867597</v>
      </c>
      <c r="H86" s="634">
        <f t="shared" si="19"/>
        <v>11.026159139315169</v>
      </c>
      <c r="I86" s="627">
        <f t="shared" si="19"/>
        <v>3.5689741290857455</v>
      </c>
      <c r="J86" s="627">
        <f t="shared" si="19"/>
        <v>4.385147139743566</v>
      </c>
    </row>
    <row r="87" ht="15">
      <c r="A87" s="620"/>
    </row>
    <row r="88" ht="15">
      <c r="A88" s="620"/>
    </row>
    <row r="89" ht="15">
      <c r="A89" s="620"/>
    </row>
    <row r="90" ht="15">
      <c r="A90" s="620"/>
    </row>
    <row r="91" ht="15">
      <c r="A91" s="620"/>
    </row>
    <row r="92" ht="15">
      <c r="A92" s="620"/>
    </row>
    <row r="93" ht="15">
      <c r="A93" s="620"/>
    </row>
    <row r="94" ht="15">
      <c r="A94" s="620"/>
    </row>
    <row r="95" ht="15">
      <c r="A95" s="620"/>
    </row>
    <row r="96" ht="15">
      <c r="A96" s="620"/>
    </row>
    <row r="97" ht="15">
      <c r="A97" s="620"/>
    </row>
    <row r="98" ht="15">
      <c r="A98" s="620"/>
    </row>
    <row r="99" ht="15">
      <c r="A99" s="620"/>
    </row>
    <row r="100" ht="15">
      <c r="A100" s="620"/>
    </row>
    <row r="101" ht="15">
      <c r="A101" s="620"/>
    </row>
    <row r="102" ht="15">
      <c r="A102" s="620"/>
    </row>
    <row r="103" ht="15">
      <c r="A103" s="620"/>
    </row>
    <row r="104" ht="15">
      <c r="A104" s="620"/>
    </row>
    <row r="105" ht="15">
      <c r="A105" s="620"/>
    </row>
    <row r="106" ht="15">
      <c r="A106" s="620"/>
    </row>
    <row r="107" ht="15">
      <c r="A107" s="620"/>
    </row>
    <row r="108" ht="15">
      <c r="A108" s="620"/>
    </row>
    <row r="109" ht="15">
      <c r="A109" s="620"/>
    </row>
    <row r="110" ht="15">
      <c r="A110" s="620"/>
    </row>
    <row r="111" ht="15">
      <c r="A111" s="620"/>
    </row>
    <row r="112" ht="15">
      <c r="A112" s="620"/>
    </row>
    <row r="113" ht="15">
      <c r="A113" s="620"/>
    </row>
    <row r="114" ht="15">
      <c r="A114" s="620"/>
    </row>
    <row r="115" ht="15">
      <c r="A115" s="620"/>
    </row>
    <row r="116" ht="15">
      <c r="A116" s="620"/>
    </row>
    <row r="117" ht="15">
      <c r="A117" s="620"/>
    </row>
    <row r="118" ht="15">
      <c r="A118" s="620"/>
    </row>
    <row r="119" ht="15">
      <c r="A119" s="620"/>
    </row>
    <row r="120" ht="15">
      <c r="A120" s="620"/>
    </row>
    <row r="121" ht="15">
      <c r="A121" s="620"/>
    </row>
    <row r="122" ht="15">
      <c r="A122" s="620"/>
    </row>
    <row r="123" ht="15">
      <c r="A123" s="620"/>
    </row>
    <row r="124" ht="15">
      <c r="A124" s="620"/>
    </row>
    <row r="125" ht="15">
      <c r="A125" s="620"/>
    </row>
    <row r="126" ht="15">
      <c r="A126" s="620"/>
    </row>
    <row r="127" ht="15">
      <c r="A127" s="620"/>
    </row>
    <row r="128" ht="15">
      <c r="A128" s="620"/>
    </row>
    <row r="129" ht="15">
      <c r="A129" s="620"/>
    </row>
    <row r="130" ht="15">
      <c r="A130" s="620"/>
    </row>
    <row r="131" ht="15">
      <c r="A131" s="620"/>
    </row>
    <row r="132" ht="15">
      <c r="A132" s="620"/>
    </row>
    <row r="133" ht="15">
      <c r="A133" s="620"/>
    </row>
    <row r="134" ht="15">
      <c r="A134" s="620"/>
    </row>
    <row r="135" ht="15">
      <c r="A135" s="620"/>
    </row>
    <row r="136" ht="15">
      <c r="A136" s="620"/>
    </row>
    <row r="137" ht="15">
      <c r="A137" s="620"/>
    </row>
    <row r="138" ht="15">
      <c r="A138" s="620"/>
    </row>
    <row r="139" ht="15">
      <c r="A139" s="620"/>
    </row>
    <row r="140" ht="15">
      <c r="A140" s="620"/>
    </row>
    <row r="141" ht="15">
      <c r="A141" s="620"/>
    </row>
    <row r="142" ht="15">
      <c r="A142" s="620"/>
    </row>
    <row r="143" ht="15">
      <c r="A143" s="620"/>
    </row>
    <row r="144" ht="15">
      <c r="A144" s="620"/>
    </row>
    <row r="145" ht="15">
      <c r="A145" s="620"/>
    </row>
    <row r="146" ht="15">
      <c r="A146" s="620"/>
    </row>
    <row r="147" ht="15">
      <c r="A147" s="620"/>
    </row>
    <row r="148" ht="15">
      <c r="A148" s="620"/>
    </row>
    <row r="149" ht="15">
      <c r="A149" s="620"/>
    </row>
    <row r="150" ht="15">
      <c r="A150" s="620"/>
    </row>
    <row r="151" ht="15">
      <c r="A151" s="620"/>
    </row>
    <row r="152" ht="15">
      <c r="A152" s="620"/>
    </row>
    <row r="153" ht="15">
      <c r="A153" s="620"/>
    </row>
    <row r="154" ht="15">
      <c r="A154" s="620"/>
    </row>
    <row r="155" ht="15">
      <c r="A155" s="620"/>
    </row>
    <row r="156" ht="15">
      <c r="A156" s="620"/>
    </row>
    <row r="157" ht="15">
      <c r="A157" s="620"/>
    </row>
    <row r="158" ht="15">
      <c r="A158" s="620"/>
    </row>
    <row r="159" ht="15">
      <c r="A159" s="620"/>
    </row>
    <row r="160" ht="15">
      <c r="A160" s="620"/>
    </row>
    <row r="161" ht="15">
      <c r="A161" s="620"/>
    </row>
    <row r="162" ht="15">
      <c r="A162" s="620"/>
    </row>
    <row r="163" ht="15">
      <c r="A163" s="620"/>
    </row>
    <row r="164" ht="15">
      <c r="A164" s="620"/>
    </row>
    <row r="165" ht="15">
      <c r="A165" s="620"/>
    </row>
    <row r="166" ht="15">
      <c r="A166" s="620"/>
    </row>
    <row r="167" ht="15">
      <c r="A167" s="620"/>
    </row>
    <row r="168" ht="15">
      <c r="A168" s="620"/>
    </row>
    <row r="169" ht="15">
      <c r="A169" s="620"/>
    </row>
    <row r="170" ht="15">
      <c r="A170" s="620"/>
    </row>
    <row r="171" ht="15">
      <c r="A171" s="620"/>
    </row>
    <row r="172" ht="15">
      <c r="A172" s="620"/>
    </row>
    <row r="173" ht="15">
      <c r="A173" s="620"/>
    </row>
    <row r="174" ht="15">
      <c r="A174" s="620"/>
    </row>
    <row r="175" ht="15">
      <c r="A175" s="620"/>
    </row>
    <row r="176" ht="15">
      <c r="A176" s="620"/>
    </row>
    <row r="177" ht="15">
      <c r="A177" s="620"/>
    </row>
    <row r="178" ht="15">
      <c r="A178" s="620"/>
    </row>
    <row r="179" ht="15">
      <c r="A179" s="620"/>
    </row>
    <row r="180" ht="15">
      <c r="A180" s="620"/>
    </row>
    <row r="181" ht="15">
      <c r="A181" s="620"/>
    </row>
    <row r="182" ht="15">
      <c r="A182" s="620"/>
    </row>
    <row r="183" ht="15">
      <c r="A183" s="620"/>
    </row>
    <row r="184" ht="15">
      <c r="A184" s="620"/>
    </row>
    <row r="185" ht="15">
      <c r="A185" s="620"/>
    </row>
    <row r="186" ht="15">
      <c r="A186" s="620"/>
    </row>
    <row r="187" ht="15">
      <c r="A187" s="620"/>
    </row>
    <row r="188" ht="15">
      <c r="A188" s="620"/>
    </row>
    <row r="189" ht="15">
      <c r="A189" s="620"/>
    </row>
    <row r="190" ht="15">
      <c r="A190" s="620"/>
    </row>
    <row r="191" ht="15">
      <c r="A191" s="620"/>
    </row>
    <row r="192" ht="15">
      <c r="A192" s="620"/>
    </row>
    <row r="193" ht="15">
      <c r="A193" s="620"/>
    </row>
    <row r="194" ht="15">
      <c r="A194" s="620"/>
    </row>
    <row r="195" ht="15">
      <c r="A195" s="620"/>
    </row>
    <row r="196" ht="15">
      <c r="A196" s="620"/>
    </row>
    <row r="197" ht="15">
      <c r="A197" s="620"/>
    </row>
    <row r="198" ht="15">
      <c r="A198" s="620"/>
    </row>
    <row r="199" ht="15">
      <c r="A199" s="620"/>
    </row>
    <row r="200" ht="15">
      <c r="A200" s="620"/>
    </row>
    <row r="201" ht="15">
      <c r="A201" s="620"/>
    </row>
    <row r="202" ht="15">
      <c r="A202" s="620"/>
    </row>
    <row r="203" ht="15">
      <c r="A203" s="620"/>
    </row>
    <row r="204" ht="15">
      <c r="A204" s="620"/>
    </row>
    <row r="205" ht="15">
      <c r="A205" s="620"/>
    </row>
    <row r="206" ht="15">
      <c r="A206" s="620"/>
    </row>
    <row r="207" ht="15">
      <c r="A207" s="620"/>
    </row>
    <row r="208" ht="15">
      <c r="A208" s="620"/>
    </row>
    <row r="209" ht="15">
      <c r="A209" s="620"/>
    </row>
    <row r="210" ht="15">
      <c r="A210" s="620"/>
    </row>
    <row r="211" ht="15">
      <c r="A211" s="620"/>
    </row>
    <row r="212" ht="15">
      <c r="A212" s="620"/>
    </row>
    <row r="213" ht="15">
      <c r="A213" s="620"/>
    </row>
    <row r="214" ht="15">
      <c r="A214" s="620"/>
    </row>
    <row r="215" ht="15">
      <c r="A215" s="620"/>
    </row>
    <row r="216" ht="15">
      <c r="A216" s="620"/>
    </row>
    <row r="217" ht="15">
      <c r="A217" s="620"/>
    </row>
    <row r="218" ht="15">
      <c r="A218" s="620"/>
    </row>
    <row r="219" ht="15">
      <c r="A219" s="620"/>
    </row>
    <row r="220" ht="15">
      <c r="A220" s="620"/>
    </row>
    <row r="221" ht="15">
      <c r="A221" s="620"/>
    </row>
    <row r="222" ht="15">
      <c r="A222" s="620"/>
    </row>
    <row r="223" ht="15">
      <c r="A223" s="620"/>
    </row>
    <row r="224" ht="15">
      <c r="A224" s="620"/>
    </row>
    <row r="225" ht="15">
      <c r="A225" s="620"/>
    </row>
    <row r="226" ht="15">
      <c r="A226" s="620"/>
    </row>
    <row r="227" ht="15">
      <c r="A227" s="620"/>
    </row>
    <row r="228" ht="15">
      <c r="A228" s="620"/>
    </row>
    <row r="229" ht="15">
      <c r="A229" s="620"/>
    </row>
    <row r="230" ht="15">
      <c r="A230" s="620"/>
    </row>
    <row r="231" ht="15">
      <c r="A231" s="620"/>
    </row>
    <row r="232" ht="15">
      <c r="A232" s="620"/>
    </row>
    <row r="233" ht="15">
      <c r="A233" s="620"/>
    </row>
    <row r="234" ht="15">
      <c r="A234" s="620"/>
    </row>
    <row r="235" ht="15">
      <c r="A235" s="620"/>
    </row>
    <row r="236" ht="15">
      <c r="A236" s="620"/>
    </row>
    <row r="237" ht="15">
      <c r="A237" s="620"/>
    </row>
    <row r="238" ht="15">
      <c r="A238" s="620"/>
    </row>
    <row r="239" ht="15">
      <c r="A239" s="620"/>
    </row>
    <row r="240" ht="15">
      <c r="A240" s="620"/>
    </row>
    <row r="241" ht="15">
      <c r="A241" s="620"/>
    </row>
    <row r="242" ht="15">
      <c r="A242" s="620"/>
    </row>
    <row r="243" ht="15">
      <c r="A243" s="620"/>
    </row>
    <row r="244" ht="15">
      <c r="A244" s="620"/>
    </row>
    <row r="245" ht="15">
      <c r="A245" s="620"/>
    </row>
    <row r="246" ht="15">
      <c r="A246" s="620"/>
    </row>
    <row r="247" ht="15">
      <c r="A247" s="620"/>
    </row>
    <row r="248" ht="15">
      <c r="A248" s="620"/>
    </row>
    <row r="249" ht="15">
      <c r="A249" s="620"/>
    </row>
    <row r="250" ht="15">
      <c r="A250" s="620"/>
    </row>
    <row r="251" ht="15">
      <c r="A251" s="620"/>
    </row>
    <row r="252" ht="15">
      <c r="A252" s="620"/>
    </row>
    <row r="253" ht="15">
      <c r="A253" s="620"/>
    </row>
    <row r="254" ht="15">
      <c r="A254" s="620"/>
    </row>
    <row r="255" ht="15">
      <c r="A255" s="620"/>
    </row>
    <row r="256" ht="15">
      <c r="A256" s="620"/>
    </row>
    <row r="257" ht="15">
      <c r="A257" s="620"/>
    </row>
    <row r="258" ht="15">
      <c r="A258" s="620"/>
    </row>
    <row r="259" ht="15">
      <c r="A259" s="620"/>
    </row>
    <row r="260" ht="15">
      <c r="A260" s="620"/>
    </row>
    <row r="261" ht="15">
      <c r="A261" s="620"/>
    </row>
    <row r="262" ht="15">
      <c r="A262" s="620"/>
    </row>
    <row r="263" ht="15">
      <c r="A263" s="620"/>
    </row>
    <row r="264" ht="15">
      <c r="A264" s="620"/>
    </row>
    <row r="265" ht="15">
      <c r="A265" s="620"/>
    </row>
    <row r="266" ht="15">
      <c r="A266" s="620"/>
    </row>
    <row r="267" ht="15">
      <c r="A267" s="620"/>
    </row>
    <row r="268" ht="15">
      <c r="A268" s="620"/>
    </row>
    <row r="269" ht="15">
      <c r="A269" s="620"/>
    </row>
    <row r="270" ht="15">
      <c r="A270" s="620"/>
    </row>
    <row r="271" ht="15">
      <c r="A271" s="620"/>
    </row>
    <row r="272" ht="15">
      <c r="A272" s="620"/>
    </row>
    <row r="273" ht="15">
      <c r="A273" s="620"/>
    </row>
    <row r="274" ht="15">
      <c r="A274" s="620"/>
    </row>
    <row r="275" ht="15">
      <c r="A275" s="620"/>
    </row>
    <row r="276" ht="15">
      <c r="A276" s="620"/>
    </row>
    <row r="277" ht="15">
      <c r="A277" s="620"/>
    </row>
    <row r="278" ht="15">
      <c r="A278" s="620"/>
    </row>
    <row r="279" ht="15">
      <c r="A279" s="620"/>
    </row>
    <row r="280" ht="15">
      <c r="A280" s="620"/>
    </row>
    <row r="281" ht="15">
      <c r="A281" s="620"/>
    </row>
    <row r="282" ht="15">
      <c r="A282" s="620"/>
    </row>
    <row r="283" ht="15">
      <c r="A283" s="620"/>
    </row>
    <row r="284" ht="15">
      <c r="A284" s="620"/>
    </row>
    <row r="285" ht="15">
      <c r="A285" s="620"/>
    </row>
    <row r="286" ht="15">
      <c r="A286" s="620"/>
    </row>
    <row r="287" ht="15">
      <c r="A287" s="620"/>
    </row>
    <row r="288" ht="15">
      <c r="A288" s="620"/>
    </row>
    <row r="289" ht="15">
      <c r="A289" s="620"/>
    </row>
    <row r="290" ht="15">
      <c r="A290" s="620"/>
    </row>
    <row r="291" ht="15">
      <c r="A291" s="620"/>
    </row>
    <row r="292" ht="15">
      <c r="A292" s="620"/>
    </row>
    <row r="293" ht="15">
      <c r="A293" s="620"/>
    </row>
    <row r="294" ht="15">
      <c r="A294" s="620"/>
    </row>
    <row r="295" ht="15">
      <c r="A295" s="620"/>
    </row>
    <row r="296" ht="15">
      <c r="A296" s="620"/>
    </row>
    <row r="297" ht="15">
      <c r="A297" s="620"/>
    </row>
    <row r="298" ht="15">
      <c r="A298" s="620"/>
    </row>
    <row r="299" ht="15">
      <c r="A299" s="620"/>
    </row>
    <row r="300" ht="15">
      <c r="A300" s="620"/>
    </row>
    <row r="301" ht="15">
      <c r="A301" s="620"/>
    </row>
    <row r="302" ht="15">
      <c r="A302" s="620"/>
    </row>
    <row r="303" ht="15">
      <c r="A303" s="620"/>
    </row>
    <row r="304" ht="15">
      <c r="A304" s="620"/>
    </row>
    <row r="305" ht="15">
      <c r="A305" s="620"/>
    </row>
    <row r="306" ht="15">
      <c r="A306" s="620"/>
    </row>
    <row r="307" ht="15">
      <c r="A307" s="620"/>
    </row>
    <row r="308" ht="15">
      <c r="A308" s="620"/>
    </row>
    <row r="309" ht="15">
      <c r="A309" s="620"/>
    </row>
    <row r="310" ht="15">
      <c r="A310" s="620"/>
    </row>
    <row r="311" ht="15">
      <c r="A311" s="620"/>
    </row>
    <row r="312" ht="15">
      <c r="A312" s="620"/>
    </row>
    <row r="313" ht="15">
      <c r="A313" s="620"/>
    </row>
    <row r="314" ht="15">
      <c r="A314" s="620"/>
    </row>
  </sheetData>
  <sheetProtection/>
  <mergeCells count="13">
    <mergeCell ref="A60:J60"/>
    <mergeCell ref="A62:J62"/>
    <mergeCell ref="A1:J1"/>
    <mergeCell ref="A30:J30"/>
    <mergeCell ref="C6:C7"/>
    <mergeCell ref="D6:D7"/>
    <mergeCell ref="B6:B7"/>
    <mergeCell ref="E6:E7"/>
    <mergeCell ref="F6:F7"/>
    <mergeCell ref="G6:G7"/>
    <mergeCell ref="H6:H7"/>
    <mergeCell ref="I6:I7"/>
    <mergeCell ref="J6:J7"/>
  </mergeCells>
  <printOptions horizontalCentered="1"/>
  <pageMargins left="0.31496062992125984" right="0.31496062992125984" top="0.5511811023622047" bottom="0.35433070866141736" header="0.31496062992125984" footer="0.11811023622047245"/>
  <pageSetup fitToHeight="3" horizontalDpi="600" verticalDpi="600" orientation="landscape" paperSize="9" scale="80" r:id="rId1"/>
  <headerFooter alignWithMargins="0">
    <oddFooter>&amp;C&amp;P</oddFooter>
  </headerFooter>
  <rowBreaks count="2" manualBreakCount="2">
    <brk id="29" max="9" man="1"/>
    <brk id="58" max="9" man="1"/>
  </rowBreaks>
</worksheet>
</file>

<file path=xl/worksheets/sheet2.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S6" sqref="S6"/>
    </sheetView>
  </sheetViews>
  <sheetFormatPr defaultColWidth="9.00390625" defaultRowHeight="16.5"/>
  <cols>
    <col min="1" max="1" width="3.375" style="536" customWidth="1"/>
    <col min="2" max="2" width="10.625" style="12" customWidth="1"/>
    <col min="3" max="3" width="18.125" style="13" customWidth="1"/>
    <col min="4" max="4" width="7.125" style="536" customWidth="1"/>
    <col min="5" max="5" width="6.25390625" style="536" customWidth="1"/>
    <col min="6" max="6" width="6.00390625" style="536" customWidth="1"/>
    <col min="7" max="7" width="7.75390625" style="536" customWidth="1"/>
    <col min="8" max="8" width="10.625" style="14" customWidth="1"/>
    <col min="9" max="9" width="18.75390625" style="15" customWidth="1"/>
    <col min="10" max="10" width="6.75390625" style="536" customWidth="1"/>
    <col min="11" max="12" width="6.25390625" style="536" customWidth="1"/>
    <col min="13" max="13" width="8.125" style="536" customWidth="1"/>
    <col min="14" max="14" width="10.625" style="14" customWidth="1"/>
    <col min="15" max="15" width="18.75390625" style="15" customWidth="1"/>
    <col min="16" max="16" width="6.75390625" style="536" customWidth="1"/>
    <col min="17" max="17" width="6.125" style="536" customWidth="1"/>
    <col min="18" max="18" width="5.875" style="536" customWidth="1"/>
    <col min="19" max="19" width="7.75390625" style="536" customWidth="1"/>
    <col min="20" max="16384" width="9.00390625" style="533" customWidth="1"/>
  </cols>
  <sheetData>
    <row r="1" spans="1:19" s="8" customFormat="1" ht="24">
      <c r="A1" s="1087" t="s">
        <v>545</v>
      </c>
      <c r="B1" s="1087"/>
      <c r="C1" s="1087"/>
      <c r="D1" s="1087"/>
      <c r="E1" s="1087"/>
      <c r="F1" s="1087"/>
      <c r="G1" s="1087"/>
      <c r="H1" s="1087"/>
      <c r="I1" s="1087"/>
      <c r="J1" s="1087"/>
      <c r="K1" s="1087"/>
      <c r="L1" s="1087"/>
      <c r="M1" s="1087"/>
      <c r="N1" s="1087"/>
      <c r="O1" s="1087"/>
      <c r="P1" s="1087"/>
      <c r="Q1" s="1087"/>
      <c r="R1" s="1087"/>
      <c r="S1" s="1087"/>
    </row>
    <row r="2" spans="1:19" s="8" customFormat="1" ht="9" customHeight="1">
      <c r="A2" s="5"/>
      <c r="B2" s="9"/>
      <c r="C2" s="6"/>
      <c r="D2" s="7"/>
      <c r="E2" s="7"/>
      <c r="F2" s="7"/>
      <c r="G2" s="7"/>
      <c r="H2" s="9"/>
      <c r="I2" s="6"/>
      <c r="J2" s="7"/>
      <c r="K2" s="7"/>
      <c r="L2" s="7"/>
      <c r="M2" s="7"/>
      <c r="N2" s="9"/>
      <c r="O2" s="6"/>
      <c r="P2" s="7"/>
      <c r="Q2" s="7"/>
      <c r="R2" s="7"/>
      <c r="S2" s="7"/>
    </row>
    <row r="3" spans="1:19" s="8" customFormat="1" ht="15.75">
      <c r="A3" s="875"/>
      <c r="B3" s="9"/>
      <c r="C3" s="10"/>
      <c r="D3" s="7"/>
      <c r="E3" s="7"/>
      <c r="F3" s="7"/>
      <c r="G3" s="7"/>
      <c r="H3" s="9"/>
      <c r="I3" s="1088" t="s">
        <v>547</v>
      </c>
      <c r="J3" s="1088"/>
      <c r="K3" s="1088"/>
      <c r="L3" s="7"/>
      <c r="M3" s="7"/>
      <c r="N3" s="9"/>
      <c r="O3" s="6"/>
      <c r="P3" s="7"/>
      <c r="Q3" s="7"/>
      <c r="R3" s="7"/>
      <c r="S3" s="11"/>
    </row>
    <row r="4" spans="1:19" ht="7.5" customHeight="1">
      <c r="A4" s="739"/>
      <c r="D4" s="739"/>
      <c r="E4" s="739"/>
      <c r="F4" s="739"/>
      <c r="G4" s="739"/>
      <c r="J4" s="739"/>
      <c r="K4" s="739"/>
      <c r="L4" s="739"/>
      <c r="M4" s="739"/>
      <c r="P4" s="739"/>
      <c r="Q4" s="739"/>
      <c r="R4" s="739"/>
      <c r="S4" s="739"/>
    </row>
    <row r="5" spans="1:28" s="25" customFormat="1" ht="14.25" customHeight="1">
      <c r="A5" s="16" t="s">
        <v>0</v>
      </c>
      <c r="B5" s="1089" t="s">
        <v>351</v>
      </c>
      <c r="C5" s="1090"/>
      <c r="D5" s="1090"/>
      <c r="E5" s="1090"/>
      <c r="F5" s="1090"/>
      <c r="G5" s="1091"/>
      <c r="H5" s="1089" t="s">
        <v>352</v>
      </c>
      <c r="I5" s="1090"/>
      <c r="J5" s="1090"/>
      <c r="K5" s="1090"/>
      <c r="L5" s="1090"/>
      <c r="M5" s="1091"/>
      <c r="N5" s="1089" t="s">
        <v>353</v>
      </c>
      <c r="O5" s="1090"/>
      <c r="P5" s="1090"/>
      <c r="Q5" s="1090"/>
      <c r="R5" s="1090"/>
      <c r="S5" s="1167"/>
      <c r="T5" s="24"/>
      <c r="U5" s="24"/>
      <c r="V5" s="24"/>
      <c r="W5" s="24"/>
      <c r="X5" s="24"/>
      <c r="Y5" s="24"/>
      <c r="Z5" s="24"/>
      <c r="AA5" s="24"/>
      <c r="AB5" s="24"/>
    </row>
    <row r="6" spans="1:19" s="25" customFormat="1" ht="14.25" customHeight="1">
      <c r="A6" s="26" t="s">
        <v>4</v>
      </c>
      <c r="B6" s="27" t="s">
        <v>5</v>
      </c>
      <c r="C6" s="28"/>
      <c r="D6" s="16" t="s">
        <v>6</v>
      </c>
      <c r="E6" s="1092" t="s">
        <v>325</v>
      </c>
      <c r="F6" s="1093"/>
      <c r="G6" s="16" t="s">
        <v>664</v>
      </c>
      <c r="H6" s="27" t="s">
        <v>5</v>
      </c>
      <c r="I6" s="28"/>
      <c r="J6" s="16" t="s">
        <v>6</v>
      </c>
      <c r="K6" s="1092" t="s">
        <v>328</v>
      </c>
      <c r="L6" s="1093"/>
      <c r="M6" s="16" t="s">
        <v>664</v>
      </c>
      <c r="N6" s="27" t="s">
        <v>5</v>
      </c>
      <c r="O6" s="28"/>
      <c r="P6" s="16" t="s">
        <v>6</v>
      </c>
      <c r="Q6" s="1092" t="s">
        <v>328</v>
      </c>
      <c r="R6" s="1166"/>
      <c r="S6" s="1168" t="s">
        <v>664</v>
      </c>
    </row>
    <row r="7" spans="1:19" s="25" customFormat="1" ht="14.25" customHeight="1">
      <c r="A7" s="26"/>
      <c r="B7" s="30" t="s">
        <v>7</v>
      </c>
      <c r="C7" s="31" t="s">
        <v>8</v>
      </c>
      <c r="D7" s="32"/>
      <c r="E7" s="1094" t="s">
        <v>326</v>
      </c>
      <c r="F7" s="33" t="s">
        <v>327</v>
      </c>
      <c r="G7" s="32" t="s">
        <v>593</v>
      </c>
      <c r="H7" s="30" t="s">
        <v>7</v>
      </c>
      <c r="I7" s="31" t="s">
        <v>8</v>
      </c>
      <c r="J7" s="32"/>
      <c r="K7" s="1094" t="s">
        <v>326</v>
      </c>
      <c r="L7" s="33" t="s">
        <v>327</v>
      </c>
      <c r="M7" s="32" t="s">
        <v>550</v>
      </c>
      <c r="N7" s="30" t="s">
        <v>7</v>
      </c>
      <c r="O7" s="31" t="s">
        <v>8</v>
      </c>
      <c r="P7" s="32"/>
      <c r="Q7" s="1094" t="s">
        <v>326</v>
      </c>
      <c r="R7" s="33" t="s">
        <v>327</v>
      </c>
      <c r="S7" s="34" t="s">
        <v>549</v>
      </c>
    </row>
    <row r="8" spans="1:19" s="25" customFormat="1" ht="14.25" customHeight="1">
      <c r="A8" s="35" t="s">
        <v>9</v>
      </c>
      <c r="B8" s="36" t="s">
        <v>10</v>
      </c>
      <c r="C8" s="37"/>
      <c r="D8" s="35" t="s">
        <v>11</v>
      </c>
      <c r="E8" s="1095"/>
      <c r="F8" s="38" t="s">
        <v>263</v>
      </c>
      <c r="G8" s="35" t="s">
        <v>13</v>
      </c>
      <c r="H8" s="36" t="s">
        <v>10</v>
      </c>
      <c r="I8" s="37"/>
      <c r="J8" s="35" t="s">
        <v>11</v>
      </c>
      <c r="K8" s="1095"/>
      <c r="L8" s="38" t="s">
        <v>263</v>
      </c>
      <c r="M8" s="35" t="s">
        <v>13</v>
      </c>
      <c r="N8" s="36" t="s">
        <v>10</v>
      </c>
      <c r="O8" s="37"/>
      <c r="P8" s="35" t="s">
        <v>11</v>
      </c>
      <c r="Q8" s="1095"/>
      <c r="R8" s="38" t="s">
        <v>263</v>
      </c>
      <c r="S8" s="36" t="s">
        <v>13</v>
      </c>
    </row>
    <row r="9" spans="1:30" s="25" customFormat="1" ht="29.25" customHeight="1">
      <c r="A9" s="41"/>
      <c r="B9" s="850" t="s">
        <v>20</v>
      </c>
      <c r="C9" s="43" t="s">
        <v>21</v>
      </c>
      <c r="D9" s="44">
        <v>162911</v>
      </c>
      <c r="E9" s="45">
        <v>696.093</v>
      </c>
      <c r="F9" s="45">
        <v>443.6</v>
      </c>
      <c r="G9" s="46">
        <v>100</v>
      </c>
      <c r="H9" s="850" t="s">
        <v>20</v>
      </c>
      <c r="I9" s="43" t="s">
        <v>21</v>
      </c>
      <c r="J9" s="44">
        <v>97994</v>
      </c>
      <c r="K9" s="45">
        <v>838.177</v>
      </c>
      <c r="L9" s="45">
        <v>569.242</v>
      </c>
      <c r="M9" s="46">
        <v>100</v>
      </c>
      <c r="N9" s="850" t="s">
        <v>20</v>
      </c>
      <c r="O9" s="43" t="s">
        <v>21</v>
      </c>
      <c r="P9" s="44">
        <v>64917</v>
      </c>
      <c r="Q9" s="45">
        <v>554.263</v>
      </c>
      <c r="R9" s="45">
        <v>327.309</v>
      </c>
      <c r="S9" s="47">
        <v>100</v>
      </c>
      <c r="U9" s="533"/>
      <c r="V9" s="533"/>
      <c r="W9" s="533"/>
      <c r="X9" s="533"/>
      <c r="Y9" s="533"/>
      <c r="Z9" s="533"/>
      <c r="AA9" s="533"/>
      <c r="AB9" s="533"/>
      <c r="AC9" s="533"/>
      <c r="AD9" s="533"/>
    </row>
    <row r="10" spans="1:31" s="25" customFormat="1" ht="29.25" customHeight="1">
      <c r="A10" s="48">
        <v>1</v>
      </c>
      <c r="B10" s="851" t="s">
        <v>22</v>
      </c>
      <c r="C10" s="43" t="s">
        <v>23</v>
      </c>
      <c r="D10" s="44">
        <v>46094</v>
      </c>
      <c r="E10" s="45">
        <v>196.952</v>
      </c>
      <c r="F10" s="45">
        <v>130.154</v>
      </c>
      <c r="G10" s="46">
        <v>28.293976465677577</v>
      </c>
      <c r="H10" s="851" t="s">
        <v>22</v>
      </c>
      <c r="I10" s="43" t="s">
        <v>23</v>
      </c>
      <c r="J10" s="44">
        <v>28476</v>
      </c>
      <c r="K10" s="45">
        <v>243.565</v>
      </c>
      <c r="L10" s="45">
        <v>168.841</v>
      </c>
      <c r="M10" s="46">
        <v>29.058921974814783</v>
      </c>
      <c r="N10" s="851" t="s">
        <v>22</v>
      </c>
      <c r="O10" s="43" t="s">
        <v>23</v>
      </c>
      <c r="P10" s="44">
        <v>17618</v>
      </c>
      <c r="Q10" s="45">
        <v>150.423</v>
      </c>
      <c r="R10" s="45">
        <v>94.8871</v>
      </c>
      <c r="S10" s="47">
        <v>27.139270144954324</v>
      </c>
      <c r="U10" s="517"/>
      <c r="V10" s="533"/>
      <c r="W10" s="533"/>
      <c r="X10" s="533"/>
      <c r="Y10" s="533"/>
      <c r="Z10" s="533"/>
      <c r="AA10" s="533"/>
      <c r="AB10" s="533"/>
      <c r="AC10" s="533"/>
      <c r="AD10" s="533"/>
      <c r="AE10" s="533"/>
    </row>
    <row r="11" spans="1:19" s="25" customFormat="1" ht="33.75" customHeight="1">
      <c r="A11" s="48">
        <v>2</v>
      </c>
      <c r="B11" s="851" t="s">
        <v>24</v>
      </c>
      <c r="C11" s="43" t="s">
        <v>25</v>
      </c>
      <c r="D11" s="44">
        <v>19400</v>
      </c>
      <c r="E11" s="45">
        <v>82.8931</v>
      </c>
      <c r="F11" s="45">
        <v>50.2448</v>
      </c>
      <c r="G11" s="46">
        <v>11.908342591967394</v>
      </c>
      <c r="H11" s="851" t="s">
        <v>24</v>
      </c>
      <c r="I11" s="43" t="s">
        <v>25</v>
      </c>
      <c r="J11" s="44">
        <v>11485</v>
      </c>
      <c r="K11" s="45">
        <v>98.2353</v>
      </c>
      <c r="L11" s="45">
        <v>64.5148</v>
      </c>
      <c r="M11" s="46">
        <v>11.720105312570157</v>
      </c>
      <c r="N11" s="851" t="s">
        <v>24</v>
      </c>
      <c r="O11" s="43" t="s">
        <v>25</v>
      </c>
      <c r="P11" s="44">
        <v>7915</v>
      </c>
      <c r="Q11" s="45">
        <v>67.5785</v>
      </c>
      <c r="R11" s="45">
        <v>37.0141</v>
      </c>
      <c r="S11" s="47">
        <v>12.192491951260841</v>
      </c>
    </row>
    <row r="12" spans="1:19" s="25" customFormat="1" ht="29.25" customHeight="1">
      <c r="A12" s="48">
        <v>3</v>
      </c>
      <c r="B12" s="851" t="s">
        <v>26</v>
      </c>
      <c r="C12" s="43" t="s">
        <v>27</v>
      </c>
      <c r="D12" s="44">
        <v>11736</v>
      </c>
      <c r="E12" s="45">
        <v>50.1461</v>
      </c>
      <c r="F12" s="45">
        <v>30.3946</v>
      </c>
      <c r="G12" s="46">
        <v>7.203933436047903</v>
      </c>
      <c r="H12" s="851" t="s">
        <v>26</v>
      </c>
      <c r="I12" s="43" t="s">
        <v>27</v>
      </c>
      <c r="J12" s="44">
        <v>6981</v>
      </c>
      <c r="K12" s="45">
        <v>59.711</v>
      </c>
      <c r="L12" s="45">
        <v>39.1501</v>
      </c>
      <c r="M12" s="46">
        <v>7.123905545237463</v>
      </c>
      <c r="N12" s="851" t="s">
        <v>30</v>
      </c>
      <c r="O12" s="43" t="s">
        <v>31</v>
      </c>
      <c r="P12" s="44">
        <v>4963</v>
      </c>
      <c r="Q12" s="45">
        <v>42.3742</v>
      </c>
      <c r="R12" s="45">
        <v>24.0336</v>
      </c>
      <c r="S12" s="47">
        <v>7.6451468798619775</v>
      </c>
    </row>
    <row r="13" spans="1:19" s="25" customFormat="1" ht="29.25" customHeight="1">
      <c r="A13" s="48">
        <v>4</v>
      </c>
      <c r="B13" s="851" t="s">
        <v>28</v>
      </c>
      <c r="C13" s="43" t="s">
        <v>29</v>
      </c>
      <c r="D13" s="44">
        <v>10352</v>
      </c>
      <c r="E13" s="45">
        <v>44.2324</v>
      </c>
      <c r="F13" s="45">
        <v>24.6874</v>
      </c>
      <c r="G13" s="46">
        <v>6.3543898202085805</v>
      </c>
      <c r="H13" s="851" t="s">
        <v>28</v>
      </c>
      <c r="I13" s="43" t="s">
        <v>29</v>
      </c>
      <c r="J13" s="44">
        <v>6304</v>
      </c>
      <c r="K13" s="45">
        <v>53.9203</v>
      </c>
      <c r="L13" s="45">
        <v>32.4236</v>
      </c>
      <c r="M13" s="46">
        <v>6.433046921240076</v>
      </c>
      <c r="N13" s="851" t="s">
        <v>26</v>
      </c>
      <c r="O13" s="43" t="s">
        <v>27</v>
      </c>
      <c r="P13" s="44">
        <v>4755</v>
      </c>
      <c r="Q13" s="45">
        <v>40.5983</v>
      </c>
      <c r="R13" s="45">
        <v>22.417</v>
      </c>
      <c r="S13" s="47">
        <v>7.324737742039836</v>
      </c>
    </row>
    <row r="14" spans="1:19" s="25" customFormat="1" ht="29.25" customHeight="1">
      <c r="A14" s="48">
        <v>5</v>
      </c>
      <c r="B14" s="851" t="s">
        <v>30</v>
      </c>
      <c r="C14" s="43" t="s">
        <v>31</v>
      </c>
      <c r="D14" s="44">
        <v>9845</v>
      </c>
      <c r="E14" s="45">
        <v>42.0661</v>
      </c>
      <c r="F14" s="45">
        <v>26.0101</v>
      </c>
      <c r="G14" s="46">
        <v>6.043176949377267</v>
      </c>
      <c r="H14" s="851" t="s">
        <v>32</v>
      </c>
      <c r="I14" s="43" t="s">
        <v>33</v>
      </c>
      <c r="J14" s="44">
        <v>5111</v>
      </c>
      <c r="K14" s="45">
        <v>43.7162</v>
      </c>
      <c r="L14" s="45">
        <v>34.9826</v>
      </c>
      <c r="M14" s="46">
        <v>5.215625446455905</v>
      </c>
      <c r="N14" s="851" t="s">
        <v>28</v>
      </c>
      <c r="O14" s="43" t="s">
        <v>29</v>
      </c>
      <c r="P14" s="44">
        <v>4048</v>
      </c>
      <c r="Q14" s="45">
        <v>34.5619</v>
      </c>
      <c r="R14" s="45">
        <v>17.785</v>
      </c>
      <c r="S14" s="47">
        <v>6.235654759153997</v>
      </c>
    </row>
    <row r="15" spans="1:19" s="25" customFormat="1" ht="29.25" customHeight="1">
      <c r="A15" s="48">
        <v>6</v>
      </c>
      <c r="B15" s="851" t="s">
        <v>32</v>
      </c>
      <c r="C15" s="43" t="s">
        <v>33</v>
      </c>
      <c r="D15" s="44">
        <v>7123</v>
      </c>
      <c r="E15" s="45">
        <v>30.4354</v>
      </c>
      <c r="F15" s="45">
        <v>23.7089</v>
      </c>
      <c r="G15" s="46">
        <v>4.372325993947616</v>
      </c>
      <c r="H15" s="851" t="s">
        <v>30</v>
      </c>
      <c r="I15" s="43" t="s">
        <v>31</v>
      </c>
      <c r="J15" s="44">
        <v>4882</v>
      </c>
      <c r="K15" s="45">
        <v>41.7575</v>
      </c>
      <c r="L15" s="45">
        <v>28.0569</v>
      </c>
      <c r="M15" s="46">
        <v>4.981937669653244</v>
      </c>
      <c r="N15" s="851" t="s">
        <v>38</v>
      </c>
      <c r="O15" s="43" t="s">
        <v>39</v>
      </c>
      <c r="P15" s="44">
        <v>2634</v>
      </c>
      <c r="Q15" s="45">
        <v>22.4892</v>
      </c>
      <c r="R15" s="45">
        <v>11.8207</v>
      </c>
      <c r="S15" s="47">
        <v>4.057488793382319</v>
      </c>
    </row>
    <row r="16" spans="1:19" s="25" customFormat="1" ht="29.25" customHeight="1">
      <c r="A16" s="48">
        <v>7</v>
      </c>
      <c r="B16" s="851" t="s">
        <v>34</v>
      </c>
      <c r="C16" s="43" t="s">
        <v>35</v>
      </c>
      <c r="D16" s="44">
        <v>6430</v>
      </c>
      <c r="E16" s="45">
        <v>27.4744</v>
      </c>
      <c r="F16" s="45">
        <v>15.2852</v>
      </c>
      <c r="G16" s="46">
        <v>3.9469403539355845</v>
      </c>
      <c r="H16" s="851" t="s">
        <v>34</v>
      </c>
      <c r="I16" s="43" t="s">
        <v>35</v>
      </c>
      <c r="J16" s="44">
        <v>4699</v>
      </c>
      <c r="K16" s="45">
        <v>40.1922</v>
      </c>
      <c r="L16" s="45">
        <v>23.8971</v>
      </c>
      <c r="M16" s="46">
        <v>4.795191542339327</v>
      </c>
      <c r="N16" s="851" t="s">
        <v>41</v>
      </c>
      <c r="O16" s="43" t="s">
        <v>42</v>
      </c>
      <c r="P16" s="44">
        <v>2327</v>
      </c>
      <c r="Q16" s="45">
        <v>19.868</v>
      </c>
      <c r="R16" s="45">
        <v>11.1826</v>
      </c>
      <c r="S16" s="47">
        <v>3.5845772293852147</v>
      </c>
    </row>
    <row r="17" spans="1:19" s="25" customFormat="1" ht="29.25" customHeight="1">
      <c r="A17" s="48">
        <v>8</v>
      </c>
      <c r="B17" s="851" t="s">
        <v>38</v>
      </c>
      <c r="C17" s="43" t="s">
        <v>39</v>
      </c>
      <c r="D17" s="44">
        <v>5459</v>
      </c>
      <c r="E17" s="45">
        <v>23.3254</v>
      </c>
      <c r="F17" s="45">
        <v>13.4564</v>
      </c>
      <c r="G17" s="46">
        <v>3.3509093922448456</v>
      </c>
      <c r="H17" s="851" t="s">
        <v>36</v>
      </c>
      <c r="I17" s="43" t="s">
        <v>37</v>
      </c>
      <c r="J17" s="44">
        <v>3558</v>
      </c>
      <c r="K17" s="45">
        <v>30.4328</v>
      </c>
      <c r="L17" s="45">
        <v>22.2893</v>
      </c>
      <c r="M17" s="46">
        <v>3.6308345408902585</v>
      </c>
      <c r="N17" s="851" t="s">
        <v>32</v>
      </c>
      <c r="O17" s="43" t="s">
        <v>33</v>
      </c>
      <c r="P17" s="44">
        <v>2012</v>
      </c>
      <c r="Q17" s="45">
        <v>17.1785</v>
      </c>
      <c r="R17" s="45">
        <v>12.7828</v>
      </c>
      <c r="S17" s="47">
        <v>3.0993422370103363</v>
      </c>
    </row>
    <row r="18" spans="1:19" s="25" customFormat="1" ht="29.25" customHeight="1">
      <c r="A18" s="48">
        <v>9</v>
      </c>
      <c r="B18" s="851" t="s">
        <v>36</v>
      </c>
      <c r="C18" s="43" t="s">
        <v>37</v>
      </c>
      <c r="D18" s="44">
        <v>4962</v>
      </c>
      <c r="E18" s="45">
        <v>21.2018</v>
      </c>
      <c r="F18" s="45">
        <v>14.7862</v>
      </c>
      <c r="G18" s="46">
        <v>3.0458348423372272</v>
      </c>
      <c r="H18" s="851" t="s">
        <v>38</v>
      </c>
      <c r="I18" s="43" t="s">
        <v>39</v>
      </c>
      <c r="J18" s="44">
        <v>2825</v>
      </c>
      <c r="K18" s="45">
        <v>24.1632</v>
      </c>
      <c r="L18" s="45">
        <v>15.1961</v>
      </c>
      <c r="M18" s="46">
        <v>2.88282956099353</v>
      </c>
      <c r="N18" s="851" t="s">
        <v>34</v>
      </c>
      <c r="O18" s="43" t="s">
        <v>35</v>
      </c>
      <c r="P18" s="44">
        <v>1731</v>
      </c>
      <c r="Q18" s="45">
        <v>14.7793</v>
      </c>
      <c r="R18" s="45">
        <v>7.6545</v>
      </c>
      <c r="S18" s="47">
        <v>2.666481815241</v>
      </c>
    </row>
    <row r="19" spans="1:19" s="25" customFormat="1" ht="29.25" customHeight="1">
      <c r="A19" s="48">
        <v>10</v>
      </c>
      <c r="B19" s="851" t="s">
        <v>41</v>
      </c>
      <c r="C19" s="43" t="s">
        <v>42</v>
      </c>
      <c r="D19" s="44">
        <v>4868</v>
      </c>
      <c r="E19" s="45">
        <v>20.8002</v>
      </c>
      <c r="F19" s="45">
        <v>12.5185</v>
      </c>
      <c r="G19" s="46">
        <v>2.9881346256544985</v>
      </c>
      <c r="H19" s="851" t="s">
        <v>41</v>
      </c>
      <c r="I19" s="43" t="s">
        <v>42</v>
      </c>
      <c r="J19" s="44">
        <v>2541</v>
      </c>
      <c r="K19" s="45">
        <v>21.7341</v>
      </c>
      <c r="L19" s="45">
        <v>13.9672</v>
      </c>
      <c r="M19" s="46">
        <v>2.5930158989325878</v>
      </c>
      <c r="N19" s="851" t="s">
        <v>45</v>
      </c>
      <c r="O19" s="43" t="s">
        <v>46</v>
      </c>
      <c r="P19" s="44">
        <v>1438</v>
      </c>
      <c r="Q19" s="45">
        <v>12.2777</v>
      </c>
      <c r="R19" s="45">
        <v>6.73751</v>
      </c>
      <c r="S19" s="47">
        <v>2.215136250905002</v>
      </c>
    </row>
    <row r="20" spans="1:19" s="25" customFormat="1" ht="29.25" customHeight="1">
      <c r="A20" s="48"/>
      <c r="B20" s="852"/>
      <c r="C20" s="51" t="s">
        <v>40</v>
      </c>
      <c r="D20" s="52">
        <v>36642</v>
      </c>
      <c r="E20" s="45">
        <v>156.565422</v>
      </c>
      <c r="F20" s="45">
        <v>102.353152</v>
      </c>
      <c r="G20" s="53">
        <v>22.492035528601505</v>
      </c>
      <c r="H20" s="852"/>
      <c r="I20" s="51" t="s">
        <v>40</v>
      </c>
      <c r="J20" s="52">
        <v>21132</v>
      </c>
      <c r="K20" s="45">
        <v>180.74944</v>
      </c>
      <c r="L20" s="45">
        <v>125.922683</v>
      </c>
      <c r="M20" s="53">
        <v>21.564585586872663</v>
      </c>
      <c r="N20" s="852"/>
      <c r="O20" s="51" t="s">
        <v>40</v>
      </c>
      <c r="P20" s="52">
        <v>15476</v>
      </c>
      <c r="Q20" s="45">
        <v>132.134453</v>
      </c>
      <c r="R20" s="45">
        <v>80.994517</v>
      </c>
      <c r="S20" s="45">
        <v>23.83967219680515</v>
      </c>
    </row>
    <row r="21" spans="1:19" s="25" customFormat="1" ht="29.25" customHeight="1">
      <c r="A21" s="54">
        <v>11</v>
      </c>
      <c r="B21" s="853" t="s">
        <v>43</v>
      </c>
      <c r="C21" s="56" t="s">
        <v>44</v>
      </c>
      <c r="D21" s="57">
        <v>3546</v>
      </c>
      <c r="E21" s="58">
        <v>15.1515</v>
      </c>
      <c r="F21" s="58">
        <v>11.7729</v>
      </c>
      <c r="G21" s="59">
        <v>2.1766485995420815</v>
      </c>
      <c r="H21" s="853" t="s">
        <v>43</v>
      </c>
      <c r="I21" s="56" t="s">
        <v>44</v>
      </c>
      <c r="J21" s="57">
        <v>2364</v>
      </c>
      <c r="K21" s="58">
        <v>20.2201</v>
      </c>
      <c r="L21" s="58">
        <v>15.9376</v>
      </c>
      <c r="M21" s="59">
        <v>2.4123925954650285</v>
      </c>
      <c r="N21" s="853" t="s">
        <v>36</v>
      </c>
      <c r="O21" s="56" t="s">
        <v>37</v>
      </c>
      <c r="P21" s="57">
        <v>1404</v>
      </c>
      <c r="Q21" s="58">
        <v>11.9874</v>
      </c>
      <c r="R21" s="58">
        <v>7.47959</v>
      </c>
      <c r="S21" s="58">
        <v>2.162761680299459</v>
      </c>
    </row>
    <row r="22" spans="1:19" s="25" customFormat="1" ht="29.25" customHeight="1">
      <c r="A22" s="48">
        <v>12</v>
      </c>
      <c r="B22" s="851" t="s">
        <v>45</v>
      </c>
      <c r="C22" s="43" t="s">
        <v>46</v>
      </c>
      <c r="D22" s="44">
        <v>3434</v>
      </c>
      <c r="E22" s="45">
        <v>14.6729</v>
      </c>
      <c r="F22" s="45">
        <v>8.71844</v>
      </c>
      <c r="G22" s="46">
        <v>2.1078994051967026</v>
      </c>
      <c r="H22" s="851" t="s">
        <v>45</v>
      </c>
      <c r="I22" s="43" t="s">
        <v>46</v>
      </c>
      <c r="J22" s="44">
        <v>1996</v>
      </c>
      <c r="K22" s="45">
        <v>17.0725</v>
      </c>
      <c r="L22" s="45">
        <v>10.9008</v>
      </c>
      <c r="M22" s="46">
        <v>2.0368593995550746</v>
      </c>
      <c r="N22" s="851" t="s">
        <v>43</v>
      </c>
      <c r="O22" s="43" t="s">
        <v>44</v>
      </c>
      <c r="P22" s="44">
        <v>1182</v>
      </c>
      <c r="Q22" s="45">
        <v>10.0919</v>
      </c>
      <c r="R22" s="45">
        <v>7.76465</v>
      </c>
      <c r="S22" s="47">
        <v>1.8207865428162113</v>
      </c>
    </row>
    <row r="23" spans="1:19" s="25" customFormat="1" ht="29.25" customHeight="1">
      <c r="A23" s="48">
        <v>13</v>
      </c>
      <c r="B23" s="851" t="s">
        <v>47</v>
      </c>
      <c r="C23" s="43" t="s">
        <v>48</v>
      </c>
      <c r="D23" s="44">
        <v>1606</v>
      </c>
      <c r="E23" s="45">
        <v>6.86218</v>
      </c>
      <c r="F23" s="45">
        <v>4.25688</v>
      </c>
      <c r="G23" s="46">
        <v>0.985814340345342</v>
      </c>
      <c r="H23" s="851" t="s">
        <v>47</v>
      </c>
      <c r="I23" s="43" t="s">
        <v>48</v>
      </c>
      <c r="J23" s="44">
        <v>778</v>
      </c>
      <c r="K23" s="45">
        <v>6.65451</v>
      </c>
      <c r="L23" s="45">
        <v>4.33874</v>
      </c>
      <c r="M23" s="46">
        <v>0.793926158744413</v>
      </c>
      <c r="N23" s="851" t="s">
        <v>49</v>
      </c>
      <c r="O23" s="43" t="s">
        <v>50</v>
      </c>
      <c r="P23" s="44">
        <v>840</v>
      </c>
      <c r="Q23" s="45">
        <v>7.17194</v>
      </c>
      <c r="R23" s="45">
        <v>3.32335</v>
      </c>
      <c r="S23" s="47">
        <v>1.293959979666343</v>
      </c>
    </row>
    <row r="24" spans="1:19" s="25" customFormat="1" ht="29.25" customHeight="1">
      <c r="A24" s="48">
        <v>14</v>
      </c>
      <c r="B24" s="851" t="s">
        <v>49</v>
      </c>
      <c r="C24" s="43" t="s">
        <v>50</v>
      </c>
      <c r="D24" s="44">
        <v>1461</v>
      </c>
      <c r="E24" s="45">
        <v>6.24262</v>
      </c>
      <c r="F24" s="45">
        <v>3.08871</v>
      </c>
      <c r="G24" s="46">
        <v>0.8968086869517712</v>
      </c>
      <c r="H24" s="851" t="s">
        <v>51</v>
      </c>
      <c r="I24" s="43" t="s">
        <v>52</v>
      </c>
      <c r="J24" s="44">
        <v>764</v>
      </c>
      <c r="K24" s="45">
        <v>6.53476</v>
      </c>
      <c r="L24" s="45">
        <v>4.30065</v>
      </c>
      <c r="M24" s="46">
        <v>0.7796395697695777</v>
      </c>
      <c r="N24" s="851" t="s">
        <v>47</v>
      </c>
      <c r="O24" s="43" t="s">
        <v>48</v>
      </c>
      <c r="P24" s="44">
        <v>828</v>
      </c>
      <c r="Q24" s="45">
        <v>7.06948</v>
      </c>
      <c r="R24" s="45">
        <v>4.18649</v>
      </c>
      <c r="S24" s="47">
        <v>1.2754748370996811</v>
      </c>
    </row>
    <row r="25" spans="1:19" s="25" customFormat="1" ht="29.25" customHeight="1">
      <c r="A25" s="60">
        <v>15</v>
      </c>
      <c r="B25" s="854" t="s">
        <v>51</v>
      </c>
      <c r="C25" s="62" t="s">
        <v>52</v>
      </c>
      <c r="D25" s="63">
        <v>1357</v>
      </c>
      <c r="E25" s="64">
        <v>5.79825</v>
      </c>
      <c r="F25" s="64">
        <v>3.61781</v>
      </c>
      <c r="G25" s="53">
        <v>0.8329701493453481</v>
      </c>
      <c r="H25" s="854" t="s">
        <v>49</v>
      </c>
      <c r="I25" s="62" t="s">
        <v>50</v>
      </c>
      <c r="J25" s="65">
        <v>621</v>
      </c>
      <c r="K25" s="64">
        <v>5.31163</v>
      </c>
      <c r="L25" s="64">
        <v>2.85002</v>
      </c>
      <c r="M25" s="53">
        <v>0.6337122680980468</v>
      </c>
      <c r="N25" s="854" t="s">
        <v>264</v>
      </c>
      <c r="O25" s="62" t="s">
        <v>265</v>
      </c>
      <c r="P25" s="65">
        <v>646</v>
      </c>
      <c r="Q25" s="64">
        <v>5.51556</v>
      </c>
      <c r="R25" s="64">
        <v>2.62189</v>
      </c>
      <c r="S25" s="64">
        <v>0.9951168415053068</v>
      </c>
    </row>
    <row r="26" spans="1:19" s="67" customFormat="1" ht="13.5" customHeight="1">
      <c r="A26" s="25" t="s">
        <v>523</v>
      </c>
      <c r="C26" s="69"/>
      <c r="D26" s="69"/>
      <c r="E26" s="69"/>
      <c r="F26" s="69"/>
      <c r="G26" s="69"/>
      <c r="H26" s="68"/>
      <c r="I26" s="69"/>
      <c r="J26" s="69"/>
      <c r="K26" s="69"/>
      <c r="L26" s="69"/>
      <c r="M26" s="69"/>
      <c r="N26" s="68"/>
      <c r="O26" s="69"/>
      <c r="P26" s="69"/>
      <c r="Q26" s="69"/>
      <c r="R26" s="69"/>
      <c r="S26" s="69"/>
    </row>
    <row r="27" spans="1:20" s="670" customFormat="1" ht="13.5" customHeight="1">
      <c r="A27" s="25" t="s">
        <v>548</v>
      </c>
      <c r="B27" s="14"/>
      <c r="C27" s="13"/>
      <c r="D27" s="71"/>
      <c r="E27" s="71"/>
      <c r="F27" s="71"/>
      <c r="G27" s="71"/>
      <c r="H27" s="72"/>
      <c r="I27" s="13"/>
      <c r="J27" s="70"/>
      <c r="K27" s="70"/>
      <c r="L27" s="70"/>
      <c r="M27" s="70"/>
      <c r="N27" s="72"/>
      <c r="O27" s="13"/>
      <c r="P27" s="70"/>
      <c r="Q27" s="70"/>
      <c r="R27" s="70"/>
      <c r="S27" s="70"/>
      <c r="T27" s="533"/>
    </row>
    <row r="28" spans="1:20" s="670" customFormat="1" ht="15.75">
      <c r="A28" s="536"/>
      <c r="B28" s="14"/>
      <c r="C28" s="15"/>
      <c r="D28" s="536"/>
      <c r="E28" s="536"/>
      <c r="F28" s="536"/>
      <c r="G28" s="536"/>
      <c r="H28" s="14"/>
      <c r="I28" s="15"/>
      <c r="J28" s="536"/>
      <c r="K28" s="536"/>
      <c r="L28" s="536"/>
      <c r="M28" s="536"/>
      <c r="N28" s="14"/>
      <c r="O28" s="15"/>
      <c r="P28" s="739"/>
      <c r="Q28" s="739"/>
      <c r="R28" s="739"/>
      <c r="S28" s="536"/>
      <c r="T28" s="533"/>
    </row>
    <row r="29" spans="1:20" s="670" customFormat="1" ht="15.75">
      <c r="A29" s="536"/>
      <c r="B29" s="14"/>
      <c r="C29" s="15"/>
      <c r="D29" s="536"/>
      <c r="E29" s="536"/>
      <c r="F29" s="536"/>
      <c r="G29" s="536"/>
      <c r="H29" s="14"/>
      <c r="I29" s="15"/>
      <c r="J29" s="536"/>
      <c r="K29" s="536"/>
      <c r="L29" s="536"/>
      <c r="M29" s="536"/>
      <c r="N29" s="14"/>
      <c r="O29" s="15"/>
      <c r="P29" s="739"/>
      <c r="Q29" s="739"/>
      <c r="R29" s="739"/>
      <c r="S29" s="536"/>
      <c r="T29" s="533"/>
    </row>
    <row r="30" spans="1:20" s="670" customFormat="1" ht="15.75">
      <c r="A30" s="536"/>
      <c r="B30" s="14"/>
      <c r="C30" s="536"/>
      <c r="D30" s="536"/>
      <c r="E30" s="536"/>
      <c r="F30" s="536"/>
      <c r="G30" s="536"/>
      <c r="H30" s="14"/>
      <c r="I30" s="15"/>
      <c r="J30" s="536"/>
      <c r="K30" s="536"/>
      <c r="L30" s="536"/>
      <c r="M30" s="536"/>
      <c r="N30" s="14"/>
      <c r="O30" s="15"/>
      <c r="P30" s="739"/>
      <c r="Q30" s="739"/>
      <c r="R30" s="739"/>
      <c r="S30" s="536"/>
      <c r="T30" s="533"/>
    </row>
    <row r="31" spans="1:20" s="670" customFormat="1" ht="15.75">
      <c r="A31" s="536"/>
      <c r="B31" s="14"/>
      <c r="C31" s="536"/>
      <c r="D31" s="536"/>
      <c r="E31" s="536"/>
      <c r="F31" s="536"/>
      <c r="G31" s="536"/>
      <c r="H31" s="14"/>
      <c r="I31" s="15"/>
      <c r="J31" s="536"/>
      <c r="K31" s="536"/>
      <c r="L31" s="536"/>
      <c r="M31" s="536"/>
      <c r="N31" s="14"/>
      <c r="O31" s="15"/>
      <c r="P31" s="739"/>
      <c r="Q31" s="739"/>
      <c r="R31" s="739"/>
      <c r="S31" s="536"/>
      <c r="T31" s="533"/>
    </row>
    <row r="32" spans="1:20" s="670" customFormat="1" ht="15.75">
      <c r="A32" s="536"/>
      <c r="B32" s="14"/>
      <c r="C32" s="15"/>
      <c r="D32" s="536"/>
      <c r="E32" s="536"/>
      <c r="F32" s="536"/>
      <c r="G32" s="536"/>
      <c r="H32" s="14"/>
      <c r="I32" s="15"/>
      <c r="J32" s="536"/>
      <c r="K32" s="536"/>
      <c r="L32" s="536"/>
      <c r="M32" s="536"/>
      <c r="N32" s="14"/>
      <c r="O32" s="15"/>
      <c r="P32" s="536"/>
      <c r="Q32" s="536"/>
      <c r="R32" s="536"/>
      <c r="S32" s="536"/>
      <c r="T32" s="533"/>
    </row>
    <row r="33" spans="1:20" s="670" customFormat="1" ht="15.75">
      <c r="A33" s="536"/>
      <c r="B33" s="14"/>
      <c r="C33" s="15"/>
      <c r="D33" s="536"/>
      <c r="E33" s="536"/>
      <c r="F33" s="536"/>
      <c r="G33" s="536"/>
      <c r="H33" s="14"/>
      <c r="I33" s="15"/>
      <c r="J33" s="536"/>
      <c r="K33" s="536"/>
      <c r="L33" s="536"/>
      <c r="M33" s="536"/>
      <c r="N33" s="14"/>
      <c r="O33" s="15"/>
      <c r="P33" s="536"/>
      <c r="Q33" s="536"/>
      <c r="R33" s="536"/>
      <c r="S33" s="536"/>
      <c r="T33" s="533"/>
    </row>
    <row r="34" spans="1:20" s="670" customFormat="1" ht="15.75">
      <c r="A34" s="536"/>
      <c r="B34" s="14"/>
      <c r="C34" s="15"/>
      <c r="D34" s="536"/>
      <c r="E34" s="536"/>
      <c r="F34" s="536"/>
      <c r="G34" s="536"/>
      <c r="H34" s="14"/>
      <c r="I34" s="15"/>
      <c r="J34" s="536"/>
      <c r="K34" s="536"/>
      <c r="L34" s="536"/>
      <c r="M34" s="536"/>
      <c r="N34" s="14"/>
      <c r="O34" s="15"/>
      <c r="P34" s="536"/>
      <c r="Q34" s="536"/>
      <c r="R34" s="536"/>
      <c r="S34" s="536"/>
      <c r="T34" s="533"/>
    </row>
    <row r="35" spans="1:20" s="670" customFormat="1" ht="15.75">
      <c r="A35" s="536"/>
      <c r="B35" s="14"/>
      <c r="C35" s="15"/>
      <c r="D35" s="536"/>
      <c r="E35" s="536"/>
      <c r="F35" s="536"/>
      <c r="G35" s="536"/>
      <c r="H35" s="14"/>
      <c r="I35" s="15"/>
      <c r="J35" s="536"/>
      <c r="K35" s="536"/>
      <c r="L35" s="536"/>
      <c r="M35" s="536"/>
      <c r="N35" s="14"/>
      <c r="O35" s="15"/>
      <c r="P35" s="536"/>
      <c r="Q35" s="536"/>
      <c r="R35" s="536"/>
      <c r="S35" s="536"/>
      <c r="T35" s="533"/>
    </row>
    <row r="36" spans="1:20" s="670" customFormat="1" ht="15.75">
      <c r="A36" s="536"/>
      <c r="B36" s="14"/>
      <c r="C36" s="15"/>
      <c r="D36" s="536"/>
      <c r="E36" s="536"/>
      <c r="F36" s="536"/>
      <c r="G36" s="536"/>
      <c r="H36" s="14"/>
      <c r="I36" s="15"/>
      <c r="J36" s="536"/>
      <c r="K36" s="536"/>
      <c r="L36" s="536"/>
      <c r="M36" s="536"/>
      <c r="N36" s="14"/>
      <c r="O36" s="15"/>
      <c r="P36" s="536"/>
      <c r="Q36" s="536"/>
      <c r="R36" s="536"/>
      <c r="S36" s="536"/>
      <c r="T36" s="533"/>
    </row>
    <row r="37" spans="1:20" s="670" customFormat="1" ht="15.75">
      <c r="A37" s="536"/>
      <c r="B37" s="14"/>
      <c r="C37" s="15"/>
      <c r="D37" s="536"/>
      <c r="E37" s="536"/>
      <c r="F37" s="536"/>
      <c r="G37" s="536"/>
      <c r="H37" s="14"/>
      <c r="I37" s="15"/>
      <c r="J37" s="536"/>
      <c r="K37" s="536"/>
      <c r="L37" s="536"/>
      <c r="M37" s="536"/>
      <c r="N37" s="14"/>
      <c r="O37" s="15"/>
      <c r="P37" s="536"/>
      <c r="Q37" s="536"/>
      <c r="R37" s="536"/>
      <c r="S37" s="536"/>
      <c r="T37" s="533"/>
    </row>
    <row r="38" spans="1:20" s="670" customFormat="1" ht="15.75">
      <c r="A38" s="536"/>
      <c r="B38" s="14"/>
      <c r="C38" s="15"/>
      <c r="D38" s="536"/>
      <c r="E38" s="536"/>
      <c r="F38" s="536"/>
      <c r="G38" s="536"/>
      <c r="H38" s="14"/>
      <c r="I38" s="15"/>
      <c r="J38" s="536"/>
      <c r="K38" s="536"/>
      <c r="L38" s="536"/>
      <c r="M38" s="536"/>
      <c r="N38" s="14"/>
      <c r="O38" s="15"/>
      <c r="P38" s="536"/>
      <c r="Q38" s="536"/>
      <c r="R38" s="536"/>
      <c r="S38" s="536"/>
      <c r="T38" s="533"/>
    </row>
    <row r="39" spans="1:20" s="670" customFormat="1" ht="15.75">
      <c r="A39" s="536"/>
      <c r="B39" s="14"/>
      <c r="C39" s="15"/>
      <c r="D39" s="536"/>
      <c r="E39" s="536"/>
      <c r="F39" s="536"/>
      <c r="G39" s="536"/>
      <c r="H39" s="14"/>
      <c r="I39" s="15"/>
      <c r="J39" s="536"/>
      <c r="K39" s="536"/>
      <c r="L39" s="536"/>
      <c r="M39" s="536"/>
      <c r="N39" s="14"/>
      <c r="O39" s="15"/>
      <c r="P39" s="536"/>
      <c r="Q39" s="536"/>
      <c r="R39" s="536"/>
      <c r="S39" s="536"/>
      <c r="T39" s="533"/>
    </row>
    <row r="40" spans="1:20" s="670" customFormat="1" ht="15.75">
      <c r="A40" s="536"/>
      <c r="B40" s="14"/>
      <c r="C40" s="15"/>
      <c r="D40" s="536"/>
      <c r="E40" s="536"/>
      <c r="F40" s="536"/>
      <c r="G40" s="536"/>
      <c r="H40" s="14"/>
      <c r="I40" s="15"/>
      <c r="J40" s="536"/>
      <c r="K40" s="536"/>
      <c r="L40" s="536"/>
      <c r="M40" s="536"/>
      <c r="N40" s="14"/>
      <c r="O40" s="15"/>
      <c r="P40" s="536"/>
      <c r="Q40" s="536"/>
      <c r="R40" s="536"/>
      <c r="S40" s="536"/>
      <c r="T40" s="533"/>
    </row>
    <row r="41" spans="1:20" s="670" customFormat="1" ht="15.75">
      <c r="A41" s="536"/>
      <c r="B41" s="14"/>
      <c r="C41" s="15"/>
      <c r="D41" s="536"/>
      <c r="E41" s="536"/>
      <c r="F41" s="536"/>
      <c r="G41" s="536"/>
      <c r="H41" s="14"/>
      <c r="I41" s="15"/>
      <c r="J41" s="536"/>
      <c r="K41" s="536"/>
      <c r="L41" s="536"/>
      <c r="M41" s="536"/>
      <c r="N41" s="14"/>
      <c r="O41" s="15"/>
      <c r="P41" s="536"/>
      <c r="Q41" s="536"/>
      <c r="R41" s="536"/>
      <c r="S41" s="536"/>
      <c r="T41" s="533"/>
    </row>
    <row r="42" spans="2:3" ht="15.75">
      <c r="B42" s="14"/>
      <c r="C42" s="15"/>
    </row>
    <row r="43" spans="2:3" ht="15.75">
      <c r="B43" s="14"/>
      <c r="C43" s="15"/>
    </row>
    <row r="44" spans="2:3" ht="15.75">
      <c r="B44" s="14"/>
      <c r="C44" s="15"/>
    </row>
    <row r="45" spans="2:3" ht="15.75">
      <c r="B45" s="14"/>
      <c r="C45" s="15"/>
    </row>
    <row r="46" spans="2:3" ht="15.75">
      <c r="B46" s="14"/>
      <c r="C46" s="15"/>
    </row>
    <row r="47" spans="2:3" ht="15.75">
      <c r="B47" s="14"/>
      <c r="C47" s="15"/>
    </row>
    <row r="48" spans="2:3" ht="15.75">
      <c r="B48" s="14"/>
      <c r="C48" s="15"/>
    </row>
    <row r="49" spans="2:3" ht="15.75">
      <c r="B49" s="14"/>
      <c r="C49" s="15"/>
    </row>
    <row r="50" spans="2:3" ht="15.75">
      <c r="B50" s="14"/>
      <c r="C50" s="15"/>
    </row>
    <row r="51" spans="2:3" ht="15.75">
      <c r="B51" s="14"/>
      <c r="C51" s="15"/>
    </row>
    <row r="52" spans="2:3" ht="15.75">
      <c r="B52" s="14"/>
      <c r="C52" s="15"/>
    </row>
    <row r="53" spans="2:3" ht="15.75">
      <c r="B53" s="14"/>
      <c r="C53" s="15"/>
    </row>
    <row r="54" spans="2:3" ht="15.75">
      <c r="B54" s="14"/>
      <c r="C54" s="15"/>
    </row>
    <row r="55" spans="2:3" ht="15.75">
      <c r="B55" s="14"/>
      <c r="C55" s="15"/>
    </row>
    <row r="56" spans="2:3" ht="15.75">
      <c r="B56" s="14"/>
      <c r="C56" s="15"/>
    </row>
    <row r="57" spans="2:3" ht="15.75">
      <c r="B57" s="14"/>
      <c r="C57" s="15"/>
    </row>
    <row r="58" spans="2:3" ht="15.75">
      <c r="B58" s="14"/>
      <c r="C58" s="15"/>
    </row>
    <row r="59" spans="2:3" ht="15.75">
      <c r="B59" s="14"/>
      <c r="C59" s="15"/>
    </row>
    <row r="60" spans="2:3" ht="15.75">
      <c r="B60" s="14"/>
      <c r="C60" s="15"/>
    </row>
    <row r="61" spans="2:3" ht="15.75">
      <c r="B61" s="14"/>
      <c r="C61" s="15"/>
    </row>
    <row r="62" spans="2:3" ht="15.75">
      <c r="B62" s="14"/>
      <c r="C62" s="15"/>
    </row>
    <row r="63" spans="2:3" ht="15.75">
      <c r="B63" s="14"/>
      <c r="C63" s="15"/>
    </row>
    <row r="64" spans="2:3" ht="15.75">
      <c r="B64" s="14"/>
      <c r="C64" s="15"/>
    </row>
    <row r="65" spans="2:3" ht="15.75">
      <c r="B65" s="14"/>
      <c r="C65" s="15"/>
    </row>
    <row r="66" spans="2:3" ht="15.75">
      <c r="B66" s="14"/>
      <c r="C66" s="15"/>
    </row>
    <row r="67" spans="2:3" ht="15.75">
      <c r="B67" s="14"/>
      <c r="C67" s="15"/>
    </row>
    <row r="68" spans="2:3" ht="15.75">
      <c r="B68" s="14"/>
      <c r="C68" s="15"/>
    </row>
    <row r="69" spans="2:3" ht="15.75">
      <c r="B69" s="14"/>
      <c r="C69" s="15"/>
    </row>
    <row r="70" spans="2:3" ht="15.75">
      <c r="B70" s="14"/>
      <c r="C70" s="15"/>
    </row>
    <row r="71" spans="2:3" ht="15.75">
      <c r="B71" s="14"/>
      <c r="C71" s="15"/>
    </row>
    <row r="72" spans="2:3" ht="15.75">
      <c r="B72" s="14"/>
      <c r="C72" s="15"/>
    </row>
    <row r="73" spans="2:3" ht="15.75">
      <c r="B73" s="14"/>
      <c r="C73" s="15"/>
    </row>
    <row r="74" spans="2:3" ht="15.75">
      <c r="B74" s="14"/>
      <c r="C74" s="15"/>
    </row>
    <row r="75" spans="2:3" ht="15.75">
      <c r="B75" s="14"/>
      <c r="C75" s="15"/>
    </row>
    <row r="76" spans="2:3" ht="15.75">
      <c r="B76" s="14"/>
      <c r="C76" s="15"/>
    </row>
    <row r="77" spans="2:3" ht="15.75">
      <c r="B77" s="14"/>
      <c r="C77" s="15"/>
    </row>
    <row r="78" spans="2:3" ht="15.75">
      <c r="B78" s="14"/>
      <c r="C78" s="15"/>
    </row>
    <row r="79" spans="2:3" ht="15.75">
      <c r="B79" s="14"/>
      <c r="C79" s="15"/>
    </row>
    <row r="80" spans="2:3" ht="15.75">
      <c r="B80" s="14"/>
      <c r="C80" s="15"/>
    </row>
    <row r="81" spans="2:3" ht="15.75">
      <c r="B81" s="14"/>
      <c r="C81" s="15"/>
    </row>
  </sheetData>
  <sheetProtection/>
  <mergeCells count="11">
    <mergeCell ref="E7:E8"/>
    <mergeCell ref="K6:L6"/>
    <mergeCell ref="K7:K8"/>
    <mergeCell ref="Q6:R6"/>
    <mergeCell ref="Q7:Q8"/>
    <mergeCell ref="A1:S1"/>
    <mergeCell ref="I3:K3"/>
    <mergeCell ref="B5:G5"/>
    <mergeCell ref="H5:M5"/>
    <mergeCell ref="N5:S5"/>
    <mergeCell ref="E6:F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AA80"/>
  <sheetViews>
    <sheetView view="pageBreakPreview" zoomScaleNormal="70" zoomScaleSheetLayoutView="100" zoomScalePageLayoutView="0" workbookViewId="0" topLeftCell="A1">
      <selection activeCell="T11" sqref="T11"/>
    </sheetView>
  </sheetViews>
  <sheetFormatPr defaultColWidth="9.00390625" defaultRowHeight="16.5"/>
  <cols>
    <col min="1" max="1" width="11.25390625" style="618" customWidth="1"/>
    <col min="2" max="13" width="11.25390625" style="615" customWidth="1"/>
    <col min="14" max="14" width="4.25390625" style="615" customWidth="1"/>
    <col min="15" max="27" width="11.25390625" style="615" customWidth="1"/>
    <col min="28" max="16384" width="9.00390625" style="615" customWidth="1"/>
  </cols>
  <sheetData>
    <row r="1" spans="1:27" s="891" customFormat="1" ht="22.5" customHeight="1">
      <c r="A1" s="1118" t="s">
        <v>651</v>
      </c>
      <c r="B1" s="1118"/>
      <c r="C1" s="1118"/>
      <c r="D1" s="1118"/>
      <c r="E1" s="1118"/>
      <c r="F1" s="1118"/>
      <c r="G1" s="1118"/>
      <c r="H1" s="1118"/>
      <c r="I1" s="1118"/>
      <c r="J1" s="1118"/>
      <c r="K1" s="1118"/>
      <c r="L1" s="1118"/>
      <c r="M1" s="1118"/>
      <c r="O1" s="1118" t="s">
        <v>658</v>
      </c>
      <c r="P1" s="1118"/>
      <c r="Q1" s="1118"/>
      <c r="R1" s="1118"/>
      <c r="S1" s="1118"/>
      <c r="T1" s="1118"/>
      <c r="U1" s="1118"/>
      <c r="V1" s="1118"/>
      <c r="W1" s="1118"/>
      <c r="X1" s="1118"/>
      <c r="Y1" s="1118"/>
      <c r="Z1" s="1118"/>
      <c r="AA1" s="1118"/>
    </row>
    <row r="2" spans="1:27" s="891" customFormat="1" ht="10.5" customHeight="1">
      <c r="A2" s="1118"/>
      <c r="B2" s="1118"/>
      <c r="C2" s="1118"/>
      <c r="D2" s="1118"/>
      <c r="E2" s="1118"/>
      <c r="F2" s="1118"/>
      <c r="G2" s="1118"/>
      <c r="H2" s="1118"/>
      <c r="I2" s="1118"/>
      <c r="J2" s="1118"/>
      <c r="K2" s="1118"/>
      <c r="L2" s="1118"/>
      <c r="M2" s="1118"/>
      <c r="O2" s="589"/>
      <c r="P2" s="890"/>
      <c r="Q2" s="591"/>
      <c r="R2" s="890"/>
      <c r="S2" s="890"/>
      <c r="T2" s="890"/>
      <c r="U2" s="890"/>
      <c r="V2" s="890"/>
      <c r="W2" s="890"/>
      <c r="X2" s="890"/>
      <c r="Y2" s="890"/>
      <c r="Z2" s="890"/>
      <c r="AA2" s="890"/>
    </row>
    <row r="3" spans="1:27" s="891" customFormat="1" ht="15.75">
      <c r="A3" s="593"/>
      <c r="B3" s="890"/>
      <c r="C3" s="890"/>
      <c r="D3" s="591"/>
      <c r="E3" s="890"/>
      <c r="F3" s="892"/>
      <c r="G3" s="893" t="s">
        <v>519</v>
      </c>
      <c r="H3" s="890"/>
      <c r="I3" s="890"/>
      <c r="J3" s="890"/>
      <c r="K3" s="890"/>
      <c r="L3" s="890"/>
      <c r="M3" s="595" t="s">
        <v>179</v>
      </c>
      <c r="P3" s="890"/>
      <c r="Q3" s="890"/>
      <c r="R3" s="591"/>
      <c r="S3" s="890"/>
      <c r="T3" s="892"/>
      <c r="U3" s="893" t="s">
        <v>519</v>
      </c>
      <c r="V3" s="890"/>
      <c r="W3" s="890"/>
      <c r="X3" s="890"/>
      <c r="Y3" s="890"/>
      <c r="Z3" s="890"/>
      <c r="AA3" s="595" t="s">
        <v>177</v>
      </c>
    </row>
    <row r="4" spans="1:27" s="891" customFormat="1" ht="10.5" customHeight="1">
      <c r="A4" s="890"/>
      <c r="B4" s="890"/>
      <c r="C4" s="890"/>
      <c r="D4" s="591"/>
      <c r="E4" s="890"/>
      <c r="F4" s="892"/>
      <c r="G4" s="890"/>
      <c r="H4" s="890"/>
      <c r="I4" s="890"/>
      <c r="J4" s="890"/>
      <c r="K4" s="890"/>
      <c r="L4" s="890"/>
      <c r="M4" s="894"/>
      <c r="O4" s="890"/>
      <c r="P4" s="890"/>
      <c r="Q4" s="890"/>
      <c r="R4" s="591"/>
      <c r="S4" s="890"/>
      <c r="T4" s="892"/>
      <c r="U4" s="890"/>
      <c r="V4" s="890"/>
      <c r="W4" s="890"/>
      <c r="X4" s="890"/>
      <c r="Y4" s="890"/>
      <c r="Z4" s="890"/>
      <c r="AA4" s="894"/>
    </row>
    <row r="5" spans="1:27" s="598" customFormat="1" ht="35.25" customHeight="1">
      <c r="A5" s="1114" t="s">
        <v>147</v>
      </c>
      <c r="B5" s="597" t="s">
        <v>20</v>
      </c>
      <c r="C5" s="597" t="s">
        <v>22</v>
      </c>
      <c r="D5" s="597" t="s">
        <v>24</v>
      </c>
      <c r="E5" s="597" t="s">
        <v>26</v>
      </c>
      <c r="F5" s="597" t="s">
        <v>28</v>
      </c>
      <c r="G5" s="597" t="s">
        <v>30</v>
      </c>
      <c r="H5" s="597" t="s">
        <v>32</v>
      </c>
      <c r="I5" s="597" t="s">
        <v>34</v>
      </c>
      <c r="J5" s="597" t="s">
        <v>38</v>
      </c>
      <c r="K5" s="597" t="s">
        <v>36</v>
      </c>
      <c r="L5" s="597" t="s">
        <v>41</v>
      </c>
      <c r="M5" s="1116" t="s">
        <v>173</v>
      </c>
      <c r="O5" s="1114" t="s">
        <v>147</v>
      </c>
      <c r="P5" s="597" t="s">
        <v>20</v>
      </c>
      <c r="Q5" s="597" t="s">
        <v>22</v>
      </c>
      <c r="R5" s="597" t="s">
        <v>24</v>
      </c>
      <c r="S5" s="597" t="s">
        <v>26</v>
      </c>
      <c r="T5" s="597" t="s">
        <v>28</v>
      </c>
      <c r="U5" s="597" t="s">
        <v>30</v>
      </c>
      <c r="V5" s="597" t="s">
        <v>32</v>
      </c>
      <c r="W5" s="597" t="s">
        <v>34</v>
      </c>
      <c r="X5" s="597" t="s">
        <v>38</v>
      </c>
      <c r="Y5" s="597" t="s">
        <v>36</v>
      </c>
      <c r="Z5" s="597" t="s">
        <v>41</v>
      </c>
      <c r="AA5" s="1116" t="s">
        <v>173</v>
      </c>
    </row>
    <row r="6" spans="1:27" s="601" customFormat="1" ht="42" customHeight="1">
      <c r="A6" s="1115"/>
      <c r="B6" s="599" t="s">
        <v>21</v>
      </c>
      <c r="C6" s="600" t="s">
        <v>23</v>
      </c>
      <c r="D6" s="600" t="s">
        <v>25</v>
      </c>
      <c r="E6" s="600" t="s">
        <v>27</v>
      </c>
      <c r="F6" s="600" t="s">
        <v>29</v>
      </c>
      <c r="G6" s="600" t="s">
        <v>31</v>
      </c>
      <c r="H6" s="600" t="s">
        <v>33</v>
      </c>
      <c r="I6" s="600" t="s">
        <v>35</v>
      </c>
      <c r="J6" s="600" t="s">
        <v>39</v>
      </c>
      <c r="K6" s="600" t="s">
        <v>37</v>
      </c>
      <c r="L6" s="600" t="s">
        <v>42</v>
      </c>
      <c r="M6" s="1117"/>
      <c r="O6" s="1115"/>
      <c r="P6" s="600" t="s">
        <v>21</v>
      </c>
      <c r="Q6" s="600" t="s">
        <v>23</v>
      </c>
      <c r="R6" s="600" t="s">
        <v>25</v>
      </c>
      <c r="S6" s="600" t="s">
        <v>27</v>
      </c>
      <c r="T6" s="600" t="s">
        <v>29</v>
      </c>
      <c r="U6" s="600" t="s">
        <v>31</v>
      </c>
      <c r="V6" s="600" t="s">
        <v>33</v>
      </c>
      <c r="W6" s="600" t="s">
        <v>35</v>
      </c>
      <c r="X6" s="600" t="s">
        <v>39</v>
      </c>
      <c r="Y6" s="600" t="s">
        <v>37</v>
      </c>
      <c r="Z6" s="600" t="s">
        <v>42</v>
      </c>
      <c r="AA6" s="1117"/>
    </row>
    <row r="7" spans="1:27" s="604" customFormat="1" ht="18" customHeight="1">
      <c r="A7" s="602" t="s">
        <v>172</v>
      </c>
      <c r="B7" s="603">
        <v>696.093</v>
      </c>
      <c r="C7" s="603">
        <v>196.952</v>
      </c>
      <c r="D7" s="603">
        <v>82.8931</v>
      </c>
      <c r="E7" s="603">
        <v>50.1461</v>
      </c>
      <c r="F7" s="603">
        <v>44.2324</v>
      </c>
      <c r="G7" s="603">
        <v>42.0661</v>
      </c>
      <c r="H7" s="603">
        <v>30.4354</v>
      </c>
      <c r="I7" s="603">
        <v>27.4744</v>
      </c>
      <c r="J7" s="603">
        <v>23.3254</v>
      </c>
      <c r="K7" s="603">
        <v>21.2018</v>
      </c>
      <c r="L7" s="603">
        <v>20.8002</v>
      </c>
      <c r="M7" s="603">
        <v>156.565</v>
      </c>
      <c r="O7" s="602" t="s">
        <v>172</v>
      </c>
      <c r="P7" s="605">
        <v>162911</v>
      </c>
      <c r="Q7" s="605">
        <v>46094</v>
      </c>
      <c r="R7" s="605">
        <v>19400</v>
      </c>
      <c r="S7" s="605">
        <v>11736</v>
      </c>
      <c r="T7" s="605">
        <v>10352</v>
      </c>
      <c r="U7" s="605">
        <v>9845</v>
      </c>
      <c r="V7" s="605">
        <v>7123</v>
      </c>
      <c r="W7" s="605">
        <v>6430</v>
      </c>
      <c r="X7" s="605">
        <v>5459</v>
      </c>
      <c r="Y7" s="605">
        <v>4962</v>
      </c>
      <c r="Z7" s="605">
        <v>4868</v>
      </c>
      <c r="AA7" s="606">
        <v>36642</v>
      </c>
    </row>
    <row r="8" spans="1:27" s="604" customFormat="1" ht="18" customHeight="1">
      <c r="A8" s="607" t="s">
        <v>171</v>
      </c>
      <c r="B8" s="603">
        <v>398.414</v>
      </c>
      <c r="C8" s="603">
        <v>2.08867</v>
      </c>
      <c r="D8" s="603">
        <v>8.87684</v>
      </c>
      <c r="E8" s="603">
        <v>3.65517</v>
      </c>
      <c r="F8" s="603">
        <v>10.4433</v>
      </c>
      <c r="G8" s="603">
        <v>0.52217</v>
      </c>
      <c r="H8" s="608">
        <v>29.7635</v>
      </c>
      <c r="I8" s="603">
        <v>1.04434</v>
      </c>
      <c r="J8" s="603">
        <v>0</v>
      </c>
      <c r="K8" s="603">
        <v>0</v>
      </c>
      <c r="L8" s="603">
        <v>1.5665</v>
      </c>
      <c r="M8" s="603">
        <v>340.453</v>
      </c>
      <c r="O8" s="607" t="s">
        <v>171</v>
      </c>
      <c r="P8" s="605">
        <v>763</v>
      </c>
      <c r="Q8" s="605">
        <v>4</v>
      </c>
      <c r="R8" s="605">
        <v>17</v>
      </c>
      <c r="S8" s="605">
        <v>7</v>
      </c>
      <c r="T8" s="605">
        <v>20</v>
      </c>
      <c r="U8" s="605">
        <v>1</v>
      </c>
      <c r="V8" s="605">
        <v>57</v>
      </c>
      <c r="W8" s="605">
        <v>2</v>
      </c>
      <c r="X8" s="605">
        <v>0</v>
      </c>
      <c r="Y8" s="605">
        <v>0</v>
      </c>
      <c r="Z8" s="605">
        <v>3</v>
      </c>
      <c r="AA8" s="606">
        <v>652</v>
      </c>
    </row>
    <row r="9" spans="1:27" s="604" customFormat="1" ht="18" customHeight="1">
      <c r="A9" s="609" t="s">
        <v>170</v>
      </c>
      <c r="B9" s="603">
        <v>22.0005</v>
      </c>
      <c r="C9" s="603">
        <v>3.85319</v>
      </c>
      <c r="D9" s="603">
        <v>1.49156</v>
      </c>
      <c r="E9" s="603">
        <v>0.37289</v>
      </c>
      <c r="F9" s="603">
        <v>0.49719</v>
      </c>
      <c r="G9" s="603">
        <v>0.1243</v>
      </c>
      <c r="H9" s="603">
        <v>4.35037</v>
      </c>
      <c r="I9" s="603">
        <v>0.37289</v>
      </c>
      <c r="J9" s="603">
        <v>0</v>
      </c>
      <c r="K9" s="603">
        <v>0.1243</v>
      </c>
      <c r="L9" s="603">
        <v>0.37289</v>
      </c>
      <c r="M9" s="603">
        <v>10.4409</v>
      </c>
      <c r="O9" s="609" t="s">
        <v>170</v>
      </c>
      <c r="P9" s="605">
        <v>177</v>
      </c>
      <c r="Q9" s="605">
        <v>31</v>
      </c>
      <c r="R9" s="605">
        <v>12</v>
      </c>
      <c r="S9" s="605">
        <v>3</v>
      </c>
      <c r="T9" s="605">
        <v>4</v>
      </c>
      <c r="U9" s="605">
        <v>1</v>
      </c>
      <c r="V9" s="605">
        <v>35</v>
      </c>
      <c r="W9" s="605">
        <v>3</v>
      </c>
      <c r="X9" s="605">
        <v>0</v>
      </c>
      <c r="Y9" s="605">
        <v>1</v>
      </c>
      <c r="Z9" s="605">
        <v>3</v>
      </c>
      <c r="AA9" s="606">
        <v>84</v>
      </c>
    </row>
    <row r="10" spans="1:27" s="604" customFormat="1" ht="18" customHeight="1">
      <c r="A10" s="609" t="s">
        <v>169</v>
      </c>
      <c r="B10" s="603">
        <v>14.2942</v>
      </c>
      <c r="C10" s="603">
        <v>3.69509</v>
      </c>
      <c r="D10" s="603">
        <v>0.58344</v>
      </c>
      <c r="E10" s="603">
        <v>0.19448</v>
      </c>
      <c r="F10" s="603">
        <v>0</v>
      </c>
      <c r="G10" s="603">
        <v>0</v>
      </c>
      <c r="H10" s="603">
        <v>3.59785</v>
      </c>
      <c r="I10" s="603">
        <v>0</v>
      </c>
      <c r="J10" s="603">
        <v>0</v>
      </c>
      <c r="K10" s="603">
        <v>0</v>
      </c>
      <c r="L10" s="603">
        <v>0</v>
      </c>
      <c r="M10" s="603">
        <v>6.22331</v>
      </c>
      <c r="O10" s="609" t="s">
        <v>169</v>
      </c>
      <c r="P10" s="605">
        <v>147</v>
      </c>
      <c r="Q10" s="605">
        <v>38</v>
      </c>
      <c r="R10" s="605">
        <v>6</v>
      </c>
      <c r="S10" s="605">
        <v>2</v>
      </c>
      <c r="T10" s="605">
        <v>0</v>
      </c>
      <c r="U10" s="605">
        <v>0</v>
      </c>
      <c r="V10" s="605">
        <v>37</v>
      </c>
      <c r="W10" s="605">
        <v>0</v>
      </c>
      <c r="X10" s="605">
        <v>0</v>
      </c>
      <c r="Y10" s="605">
        <v>0</v>
      </c>
      <c r="Z10" s="605">
        <v>0</v>
      </c>
      <c r="AA10" s="606">
        <v>64</v>
      </c>
    </row>
    <row r="11" spans="1:27" s="604" customFormat="1" ht="18" customHeight="1">
      <c r="A11" s="609" t="s">
        <v>168</v>
      </c>
      <c r="B11" s="603">
        <v>13.6697</v>
      </c>
      <c r="C11" s="603">
        <v>3.10675</v>
      </c>
      <c r="D11" s="603">
        <v>0.93203</v>
      </c>
      <c r="E11" s="603">
        <v>0.23301</v>
      </c>
      <c r="F11" s="603">
        <v>0.31068</v>
      </c>
      <c r="G11" s="603">
        <v>0.15534</v>
      </c>
      <c r="H11" s="608">
        <v>3.65043</v>
      </c>
      <c r="I11" s="603">
        <v>0.07767</v>
      </c>
      <c r="J11" s="603">
        <v>0.07767</v>
      </c>
      <c r="K11" s="603">
        <v>0</v>
      </c>
      <c r="L11" s="603">
        <v>0.15534</v>
      </c>
      <c r="M11" s="603">
        <v>4.9708</v>
      </c>
      <c r="O11" s="609" t="s">
        <v>168</v>
      </c>
      <c r="P11" s="605">
        <v>176</v>
      </c>
      <c r="Q11" s="605">
        <v>40</v>
      </c>
      <c r="R11" s="605">
        <v>12</v>
      </c>
      <c r="S11" s="605">
        <v>3</v>
      </c>
      <c r="T11" s="605">
        <v>4</v>
      </c>
      <c r="U11" s="605">
        <v>2</v>
      </c>
      <c r="V11" s="605">
        <v>47</v>
      </c>
      <c r="W11" s="605">
        <v>1</v>
      </c>
      <c r="X11" s="605">
        <v>1</v>
      </c>
      <c r="Y11" s="605">
        <v>0</v>
      </c>
      <c r="Z11" s="605">
        <v>2</v>
      </c>
      <c r="AA11" s="606">
        <v>64</v>
      </c>
    </row>
    <row r="12" spans="1:27" s="604" customFormat="1" ht="18" customHeight="1">
      <c r="A12" s="609" t="s">
        <v>167</v>
      </c>
      <c r="B12" s="603">
        <v>33.1084</v>
      </c>
      <c r="C12" s="603">
        <v>2.79697</v>
      </c>
      <c r="D12" s="603">
        <v>0.97569</v>
      </c>
      <c r="E12" s="603">
        <v>0.19514</v>
      </c>
      <c r="F12" s="603">
        <v>0.19514</v>
      </c>
      <c r="G12" s="603">
        <v>0.06505</v>
      </c>
      <c r="H12" s="603">
        <v>18.9934</v>
      </c>
      <c r="I12" s="603">
        <v>0.19514</v>
      </c>
      <c r="J12" s="603">
        <v>0</v>
      </c>
      <c r="K12" s="603">
        <v>0</v>
      </c>
      <c r="L12" s="603">
        <v>0.06505</v>
      </c>
      <c r="M12" s="603">
        <v>9.62679</v>
      </c>
      <c r="O12" s="609" t="s">
        <v>167</v>
      </c>
      <c r="P12" s="605">
        <v>509</v>
      </c>
      <c r="Q12" s="605">
        <v>43</v>
      </c>
      <c r="R12" s="605">
        <v>15</v>
      </c>
      <c r="S12" s="605">
        <v>3</v>
      </c>
      <c r="T12" s="605">
        <v>3</v>
      </c>
      <c r="U12" s="605">
        <v>1</v>
      </c>
      <c r="V12" s="605">
        <v>292</v>
      </c>
      <c r="W12" s="605">
        <v>3</v>
      </c>
      <c r="X12" s="605">
        <v>0</v>
      </c>
      <c r="Y12" s="605">
        <v>0</v>
      </c>
      <c r="Z12" s="605">
        <v>1</v>
      </c>
      <c r="AA12" s="606">
        <v>148</v>
      </c>
    </row>
    <row r="13" spans="1:27" s="604" customFormat="1" ht="18" customHeight="1">
      <c r="A13" s="609" t="s">
        <v>166</v>
      </c>
      <c r="B13" s="603">
        <v>42.3583</v>
      </c>
      <c r="C13" s="603">
        <v>4.60281</v>
      </c>
      <c r="D13" s="603">
        <v>1.67941</v>
      </c>
      <c r="E13" s="603">
        <v>0.4354</v>
      </c>
      <c r="F13" s="603">
        <v>0.4976</v>
      </c>
      <c r="G13" s="603">
        <v>0.3732</v>
      </c>
      <c r="H13" s="603">
        <v>18.2247</v>
      </c>
      <c r="I13" s="603">
        <v>0.1866</v>
      </c>
      <c r="J13" s="603">
        <v>0.0622</v>
      </c>
      <c r="K13" s="603">
        <v>0</v>
      </c>
      <c r="L13" s="603">
        <v>0.2488</v>
      </c>
      <c r="M13" s="603">
        <v>16.0476</v>
      </c>
      <c r="O13" s="609" t="s">
        <v>166</v>
      </c>
      <c r="P13" s="605">
        <v>681</v>
      </c>
      <c r="Q13" s="605">
        <v>74</v>
      </c>
      <c r="R13" s="605">
        <v>27</v>
      </c>
      <c r="S13" s="605">
        <v>7</v>
      </c>
      <c r="T13" s="605">
        <v>8</v>
      </c>
      <c r="U13" s="605">
        <v>6</v>
      </c>
      <c r="V13" s="605">
        <v>293</v>
      </c>
      <c r="W13" s="605">
        <v>3</v>
      </c>
      <c r="X13" s="605">
        <v>1</v>
      </c>
      <c r="Y13" s="605">
        <v>0</v>
      </c>
      <c r="Z13" s="605">
        <v>4</v>
      </c>
      <c r="AA13" s="606">
        <v>258</v>
      </c>
    </row>
    <row r="14" spans="1:27" s="604" customFormat="1" ht="18" customHeight="1">
      <c r="A14" s="609" t="s">
        <v>165</v>
      </c>
      <c r="B14" s="603">
        <v>52.4088</v>
      </c>
      <c r="C14" s="603">
        <v>7.02895</v>
      </c>
      <c r="D14" s="603">
        <v>3.14453</v>
      </c>
      <c r="E14" s="603">
        <v>1.47978</v>
      </c>
      <c r="F14" s="603">
        <v>0.49326</v>
      </c>
      <c r="G14" s="603">
        <v>0.61658</v>
      </c>
      <c r="H14" s="603">
        <v>14.6128</v>
      </c>
      <c r="I14" s="603">
        <v>0.24663</v>
      </c>
      <c r="J14" s="603">
        <v>0.24663</v>
      </c>
      <c r="K14" s="603">
        <v>1.04818</v>
      </c>
      <c r="L14" s="603">
        <v>0.61658</v>
      </c>
      <c r="M14" s="603">
        <v>22.8749</v>
      </c>
      <c r="O14" s="609" t="s">
        <v>165</v>
      </c>
      <c r="P14" s="605">
        <v>850</v>
      </c>
      <c r="Q14" s="605">
        <v>114</v>
      </c>
      <c r="R14" s="605">
        <v>51</v>
      </c>
      <c r="S14" s="605">
        <v>24</v>
      </c>
      <c r="T14" s="605">
        <v>8</v>
      </c>
      <c r="U14" s="605">
        <v>10</v>
      </c>
      <c r="V14" s="605">
        <v>237</v>
      </c>
      <c r="W14" s="605">
        <v>4</v>
      </c>
      <c r="X14" s="605">
        <v>4</v>
      </c>
      <c r="Y14" s="605">
        <v>17</v>
      </c>
      <c r="Z14" s="605">
        <v>10</v>
      </c>
      <c r="AA14" s="606">
        <v>371</v>
      </c>
    </row>
    <row r="15" spans="1:27" s="604" customFormat="1" ht="18" customHeight="1">
      <c r="A15" s="609" t="s">
        <v>164</v>
      </c>
      <c r="B15" s="603">
        <v>83.9766</v>
      </c>
      <c r="C15" s="603">
        <v>15.9812</v>
      </c>
      <c r="D15" s="603">
        <v>5.98038</v>
      </c>
      <c r="E15" s="603">
        <v>2.31174</v>
      </c>
      <c r="F15" s="603">
        <v>1.10562</v>
      </c>
      <c r="G15" s="603">
        <v>0.9046</v>
      </c>
      <c r="H15" s="603">
        <v>16.4335</v>
      </c>
      <c r="I15" s="603">
        <v>0.4523</v>
      </c>
      <c r="J15" s="603">
        <v>0.85434</v>
      </c>
      <c r="K15" s="603">
        <v>6.08089</v>
      </c>
      <c r="L15" s="603">
        <v>0.65332</v>
      </c>
      <c r="M15" s="603">
        <v>33.2187</v>
      </c>
      <c r="O15" s="609" t="s">
        <v>164</v>
      </c>
      <c r="P15" s="605">
        <v>1671</v>
      </c>
      <c r="Q15" s="605">
        <v>318</v>
      </c>
      <c r="R15" s="605">
        <v>119</v>
      </c>
      <c r="S15" s="605">
        <v>46</v>
      </c>
      <c r="T15" s="605">
        <v>22</v>
      </c>
      <c r="U15" s="605">
        <v>18</v>
      </c>
      <c r="V15" s="605">
        <v>327</v>
      </c>
      <c r="W15" s="605">
        <v>9</v>
      </c>
      <c r="X15" s="605">
        <v>17</v>
      </c>
      <c r="Y15" s="605">
        <v>121</v>
      </c>
      <c r="Z15" s="605">
        <v>13</v>
      </c>
      <c r="AA15" s="606">
        <v>661</v>
      </c>
    </row>
    <row r="16" spans="1:27" s="604" customFormat="1" ht="18" customHeight="1">
      <c r="A16" s="609" t="s">
        <v>163</v>
      </c>
      <c r="B16" s="603">
        <v>142.005</v>
      </c>
      <c r="C16" s="603">
        <v>31.8296</v>
      </c>
      <c r="D16" s="603">
        <v>11.9745</v>
      </c>
      <c r="E16" s="603">
        <v>6.29428</v>
      </c>
      <c r="F16" s="603">
        <v>2.35396</v>
      </c>
      <c r="G16" s="603">
        <v>3.83798</v>
      </c>
      <c r="H16" s="603">
        <v>19.1899</v>
      </c>
      <c r="I16" s="603">
        <v>0.81877</v>
      </c>
      <c r="J16" s="603">
        <v>2.09809</v>
      </c>
      <c r="K16" s="603">
        <v>13.6632</v>
      </c>
      <c r="L16" s="603">
        <v>1.27933</v>
      </c>
      <c r="M16" s="603">
        <v>48.6655</v>
      </c>
      <c r="O16" s="609" t="s">
        <v>163</v>
      </c>
      <c r="P16" s="605">
        <v>2775</v>
      </c>
      <c r="Q16" s="605">
        <v>622</v>
      </c>
      <c r="R16" s="605">
        <v>234</v>
      </c>
      <c r="S16" s="605">
        <v>123</v>
      </c>
      <c r="T16" s="605">
        <v>46</v>
      </c>
      <c r="U16" s="605">
        <v>75</v>
      </c>
      <c r="V16" s="605">
        <v>375</v>
      </c>
      <c r="W16" s="605">
        <v>16</v>
      </c>
      <c r="X16" s="605">
        <v>41</v>
      </c>
      <c r="Y16" s="605">
        <v>267</v>
      </c>
      <c r="Z16" s="605">
        <v>25</v>
      </c>
      <c r="AA16" s="606">
        <v>951</v>
      </c>
    </row>
    <row r="17" spans="1:27" s="604" customFormat="1" ht="18" customHeight="1">
      <c r="A17" s="609" t="s">
        <v>162</v>
      </c>
      <c r="B17" s="603">
        <v>213.609</v>
      </c>
      <c r="C17" s="603">
        <v>70.2429</v>
      </c>
      <c r="D17" s="603">
        <v>19.555</v>
      </c>
      <c r="E17" s="603">
        <v>10.0822</v>
      </c>
      <c r="F17" s="603">
        <v>3.04681</v>
      </c>
      <c r="G17" s="603">
        <v>5.09649</v>
      </c>
      <c r="H17" s="603">
        <v>21.0507</v>
      </c>
      <c r="I17" s="603">
        <v>1.10793</v>
      </c>
      <c r="J17" s="603">
        <v>3.10221</v>
      </c>
      <c r="K17" s="603">
        <v>21.9371</v>
      </c>
      <c r="L17" s="603">
        <v>2.27126</v>
      </c>
      <c r="M17" s="603">
        <v>56.1168</v>
      </c>
      <c r="O17" s="609" t="s">
        <v>162</v>
      </c>
      <c r="P17" s="605">
        <v>3856</v>
      </c>
      <c r="Q17" s="605">
        <v>1268</v>
      </c>
      <c r="R17" s="605">
        <v>353</v>
      </c>
      <c r="S17" s="605">
        <v>182</v>
      </c>
      <c r="T17" s="605">
        <v>55</v>
      </c>
      <c r="U17" s="605">
        <v>92</v>
      </c>
      <c r="V17" s="605">
        <v>380</v>
      </c>
      <c r="W17" s="605">
        <v>20</v>
      </c>
      <c r="X17" s="605">
        <v>56</v>
      </c>
      <c r="Y17" s="605">
        <v>396</v>
      </c>
      <c r="Z17" s="605">
        <v>41</v>
      </c>
      <c r="AA17" s="606">
        <v>1013</v>
      </c>
    </row>
    <row r="18" spans="1:27" s="604" customFormat="1" ht="18" customHeight="1">
      <c r="A18" s="609" t="s">
        <v>161</v>
      </c>
      <c r="B18" s="603">
        <v>326.902</v>
      </c>
      <c r="C18" s="603">
        <v>127.14</v>
      </c>
      <c r="D18" s="603">
        <v>29.7724</v>
      </c>
      <c r="E18" s="603">
        <v>18.5334</v>
      </c>
      <c r="F18" s="603">
        <v>5.5114</v>
      </c>
      <c r="G18" s="603">
        <v>9.0776</v>
      </c>
      <c r="H18" s="603">
        <v>25.6658</v>
      </c>
      <c r="I18" s="603">
        <v>1.7831</v>
      </c>
      <c r="J18" s="603">
        <v>4.48477</v>
      </c>
      <c r="K18" s="603">
        <v>31.0151</v>
      </c>
      <c r="L18" s="603">
        <v>3.51217</v>
      </c>
      <c r="M18" s="603">
        <v>70.4055</v>
      </c>
      <c r="O18" s="609" t="s">
        <v>161</v>
      </c>
      <c r="P18" s="605">
        <v>6050</v>
      </c>
      <c r="Q18" s="605">
        <v>2353</v>
      </c>
      <c r="R18" s="605">
        <v>551</v>
      </c>
      <c r="S18" s="605">
        <v>343</v>
      </c>
      <c r="T18" s="605">
        <v>102</v>
      </c>
      <c r="U18" s="605">
        <v>168</v>
      </c>
      <c r="V18" s="605">
        <v>475</v>
      </c>
      <c r="W18" s="605">
        <v>33</v>
      </c>
      <c r="X18" s="605">
        <v>83</v>
      </c>
      <c r="Y18" s="605">
        <v>574</v>
      </c>
      <c r="Z18" s="605">
        <v>65</v>
      </c>
      <c r="AA18" s="606">
        <v>1303</v>
      </c>
    </row>
    <row r="19" spans="1:27" s="604" customFormat="1" ht="18" customHeight="1">
      <c r="A19" s="609" t="s">
        <v>160</v>
      </c>
      <c r="B19" s="603">
        <v>456.488</v>
      </c>
      <c r="C19" s="603">
        <v>194.437</v>
      </c>
      <c r="D19" s="603">
        <v>44.2729</v>
      </c>
      <c r="E19" s="603">
        <v>24.2511</v>
      </c>
      <c r="F19" s="603">
        <v>9.26145</v>
      </c>
      <c r="G19" s="603">
        <v>19.2188</v>
      </c>
      <c r="H19" s="603">
        <v>26.3925</v>
      </c>
      <c r="I19" s="603">
        <v>3.31913</v>
      </c>
      <c r="J19" s="603">
        <v>10.0645</v>
      </c>
      <c r="K19" s="603">
        <v>32.8166</v>
      </c>
      <c r="L19" s="603">
        <v>7.44128</v>
      </c>
      <c r="M19" s="603">
        <v>85.0126</v>
      </c>
      <c r="O19" s="609" t="s">
        <v>160</v>
      </c>
      <c r="P19" s="605">
        <v>8527</v>
      </c>
      <c r="Q19" s="605">
        <v>3632</v>
      </c>
      <c r="R19" s="605">
        <v>827</v>
      </c>
      <c r="S19" s="605">
        <v>453</v>
      </c>
      <c r="T19" s="605">
        <v>173</v>
      </c>
      <c r="U19" s="605">
        <v>359</v>
      </c>
      <c r="V19" s="605">
        <v>493</v>
      </c>
      <c r="W19" s="605">
        <v>62</v>
      </c>
      <c r="X19" s="605">
        <v>188</v>
      </c>
      <c r="Y19" s="605">
        <v>613</v>
      </c>
      <c r="Z19" s="605">
        <v>139</v>
      </c>
      <c r="AA19" s="606">
        <v>1588</v>
      </c>
    </row>
    <row r="20" spans="1:27" s="604" customFormat="1" ht="18" customHeight="1">
      <c r="A20" s="609" t="s">
        <v>159</v>
      </c>
      <c r="B20" s="603">
        <v>618.754</v>
      </c>
      <c r="C20" s="603">
        <v>275.92</v>
      </c>
      <c r="D20" s="603">
        <v>59.1847</v>
      </c>
      <c r="E20" s="603">
        <v>35.9356</v>
      </c>
      <c r="F20" s="603">
        <v>13.2177</v>
      </c>
      <c r="G20" s="603">
        <v>30.743</v>
      </c>
      <c r="H20" s="603">
        <v>30.802</v>
      </c>
      <c r="I20" s="603">
        <v>5.66473</v>
      </c>
      <c r="J20" s="603">
        <v>13.7488</v>
      </c>
      <c r="K20" s="603">
        <v>34.8145</v>
      </c>
      <c r="L20" s="603">
        <v>13.8668</v>
      </c>
      <c r="M20" s="603">
        <v>104.857</v>
      </c>
      <c r="O20" s="609" t="s">
        <v>159</v>
      </c>
      <c r="P20" s="605">
        <v>10486</v>
      </c>
      <c r="Q20" s="605">
        <v>4676</v>
      </c>
      <c r="R20" s="605">
        <v>1003</v>
      </c>
      <c r="S20" s="605">
        <v>609</v>
      </c>
      <c r="T20" s="605">
        <v>224</v>
      </c>
      <c r="U20" s="605">
        <v>521</v>
      </c>
      <c r="V20" s="605">
        <v>522</v>
      </c>
      <c r="W20" s="605">
        <v>96</v>
      </c>
      <c r="X20" s="605">
        <v>233</v>
      </c>
      <c r="Y20" s="605">
        <v>590</v>
      </c>
      <c r="Z20" s="605">
        <v>235</v>
      </c>
      <c r="AA20" s="606">
        <v>1777</v>
      </c>
    </row>
    <row r="21" spans="1:27" s="604" customFormat="1" ht="18" customHeight="1">
      <c r="A21" s="609" t="s">
        <v>158</v>
      </c>
      <c r="B21" s="603">
        <v>888.733</v>
      </c>
      <c r="C21" s="603">
        <v>380.46</v>
      </c>
      <c r="D21" s="603">
        <v>96.6923</v>
      </c>
      <c r="E21" s="603">
        <v>51.6779</v>
      </c>
      <c r="F21" s="603">
        <v>24.4566</v>
      </c>
      <c r="G21" s="603">
        <v>53.3793</v>
      </c>
      <c r="H21" s="603">
        <v>44.8726</v>
      </c>
      <c r="I21" s="603">
        <v>14.8158</v>
      </c>
      <c r="J21" s="603">
        <v>18.2893</v>
      </c>
      <c r="K21" s="603">
        <v>33.2468</v>
      </c>
      <c r="L21" s="603">
        <v>24.5984</v>
      </c>
      <c r="M21" s="603">
        <v>146.244</v>
      </c>
      <c r="O21" s="609" t="s">
        <v>158</v>
      </c>
      <c r="P21" s="605">
        <v>12537</v>
      </c>
      <c r="Q21" s="605">
        <v>5367</v>
      </c>
      <c r="R21" s="605">
        <v>1364</v>
      </c>
      <c r="S21" s="605">
        <v>729</v>
      </c>
      <c r="T21" s="605">
        <v>345</v>
      </c>
      <c r="U21" s="605">
        <v>753</v>
      </c>
      <c r="V21" s="605">
        <v>633</v>
      </c>
      <c r="W21" s="605">
        <v>209</v>
      </c>
      <c r="X21" s="605">
        <v>258</v>
      </c>
      <c r="Y21" s="605">
        <v>469</v>
      </c>
      <c r="Z21" s="605">
        <v>347</v>
      </c>
      <c r="AA21" s="606">
        <v>2063</v>
      </c>
    </row>
    <row r="22" spans="1:27" s="604" customFormat="1" ht="18" customHeight="1">
      <c r="A22" s="609" t="s">
        <v>157</v>
      </c>
      <c r="B22" s="603">
        <v>1360.28</v>
      </c>
      <c r="C22" s="603">
        <v>539.431</v>
      </c>
      <c r="D22" s="603">
        <v>150.901</v>
      </c>
      <c r="E22" s="603">
        <v>89.2618</v>
      </c>
      <c r="F22" s="603">
        <v>48.7321</v>
      </c>
      <c r="G22" s="603">
        <v>100.721</v>
      </c>
      <c r="H22" s="603">
        <v>55.8489</v>
      </c>
      <c r="I22" s="603">
        <v>29.191</v>
      </c>
      <c r="J22" s="603">
        <v>35.4635</v>
      </c>
      <c r="K22" s="603">
        <v>44.0278</v>
      </c>
      <c r="L22" s="603">
        <v>42.0978</v>
      </c>
      <c r="M22" s="603">
        <v>224.602</v>
      </c>
      <c r="O22" s="609" t="s">
        <v>157</v>
      </c>
      <c r="P22" s="605">
        <v>11277</v>
      </c>
      <c r="Q22" s="605">
        <v>4472</v>
      </c>
      <c r="R22" s="605">
        <v>1251</v>
      </c>
      <c r="S22" s="605">
        <v>740</v>
      </c>
      <c r="T22" s="605">
        <v>404</v>
      </c>
      <c r="U22" s="605">
        <v>835</v>
      </c>
      <c r="V22" s="605">
        <v>463</v>
      </c>
      <c r="W22" s="605">
        <v>242</v>
      </c>
      <c r="X22" s="605">
        <v>294</v>
      </c>
      <c r="Y22" s="605">
        <v>365</v>
      </c>
      <c r="Z22" s="605">
        <v>349</v>
      </c>
      <c r="AA22" s="606">
        <v>1862</v>
      </c>
    </row>
    <row r="23" spans="1:27" s="604" customFormat="1" ht="18" customHeight="1">
      <c r="A23" s="609" t="s">
        <v>156</v>
      </c>
      <c r="B23" s="603">
        <v>2224.13</v>
      </c>
      <c r="C23" s="603">
        <v>793.46</v>
      </c>
      <c r="D23" s="603">
        <v>245.421</v>
      </c>
      <c r="E23" s="603">
        <v>163.136</v>
      </c>
      <c r="F23" s="603">
        <v>105.365</v>
      </c>
      <c r="G23" s="603">
        <v>181.915</v>
      </c>
      <c r="H23" s="603">
        <v>86.1553</v>
      </c>
      <c r="I23" s="603">
        <v>68.0928</v>
      </c>
      <c r="J23" s="603">
        <v>64.6523</v>
      </c>
      <c r="K23" s="603">
        <v>55.0476</v>
      </c>
      <c r="L23" s="603">
        <v>72.1067</v>
      </c>
      <c r="M23" s="603">
        <v>388.774</v>
      </c>
      <c r="O23" s="609" t="s">
        <v>156</v>
      </c>
      <c r="P23" s="605">
        <v>15515</v>
      </c>
      <c r="Q23" s="605">
        <v>5535</v>
      </c>
      <c r="R23" s="605">
        <v>1712</v>
      </c>
      <c r="S23" s="605">
        <v>1138</v>
      </c>
      <c r="T23" s="605">
        <v>735</v>
      </c>
      <c r="U23" s="605">
        <v>1269</v>
      </c>
      <c r="V23" s="605">
        <v>601</v>
      </c>
      <c r="W23" s="605">
        <v>475</v>
      </c>
      <c r="X23" s="605">
        <v>451</v>
      </c>
      <c r="Y23" s="605">
        <v>384</v>
      </c>
      <c r="Z23" s="605">
        <v>503</v>
      </c>
      <c r="AA23" s="606">
        <v>2712</v>
      </c>
    </row>
    <row r="24" spans="1:27" s="604" customFormat="1" ht="18" customHeight="1">
      <c r="A24" s="609" t="s">
        <v>155</v>
      </c>
      <c r="B24" s="603">
        <v>3753.94</v>
      </c>
      <c r="C24" s="603">
        <v>1099.88</v>
      </c>
      <c r="D24" s="603">
        <v>452.248</v>
      </c>
      <c r="E24" s="603">
        <v>311.591</v>
      </c>
      <c r="F24" s="603">
        <v>230.919</v>
      </c>
      <c r="G24" s="603">
        <v>294.855</v>
      </c>
      <c r="H24" s="603">
        <v>111.323</v>
      </c>
      <c r="I24" s="603">
        <v>166.232</v>
      </c>
      <c r="J24" s="603">
        <v>124.11</v>
      </c>
      <c r="K24" s="603">
        <v>83.304</v>
      </c>
      <c r="L24" s="603">
        <v>138.025</v>
      </c>
      <c r="M24" s="603">
        <v>741.462</v>
      </c>
      <c r="O24" s="609" t="s">
        <v>155</v>
      </c>
      <c r="P24" s="605">
        <v>19963</v>
      </c>
      <c r="Q24" s="605">
        <v>5849</v>
      </c>
      <c r="R24" s="605">
        <v>2405</v>
      </c>
      <c r="S24" s="605">
        <v>1657</v>
      </c>
      <c r="T24" s="605">
        <v>1228</v>
      </c>
      <c r="U24" s="605">
        <v>1568</v>
      </c>
      <c r="V24" s="605">
        <v>592</v>
      </c>
      <c r="W24" s="605">
        <v>884</v>
      </c>
      <c r="X24" s="605">
        <v>660</v>
      </c>
      <c r="Y24" s="605">
        <v>443</v>
      </c>
      <c r="Z24" s="605">
        <v>734</v>
      </c>
      <c r="AA24" s="606">
        <v>3943</v>
      </c>
    </row>
    <row r="25" spans="1:27" s="604" customFormat="1" ht="18" customHeight="1">
      <c r="A25" s="609" t="s">
        <v>154</v>
      </c>
      <c r="B25" s="603">
        <v>6531.32</v>
      </c>
      <c r="C25" s="603">
        <v>1491.47</v>
      </c>
      <c r="D25" s="603">
        <v>854.705</v>
      </c>
      <c r="E25" s="603">
        <v>584.053</v>
      </c>
      <c r="F25" s="603">
        <v>533.437</v>
      </c>
      <c r="G25" s="603">
        <v>468.134</v>
      </c>
      <c r="H25" s="603">
        <v>146.341</v>
      </c>
      <c r="I25" s="603">
        <v>390.505</v>
      </c>
      <c r="J25" s="603">
        <v>259.637</v>
      </c>
      <c r="K25" s="603">
        <v>99.6588</v>
      </c>
      <c r="L25" s="603">
        <v>239.443</v>
      </c>
      <c r="M25" s="603">
        <v>1463.94</v>
      </c>
      <c r="O25" s="609" t="s">
        <v>154</v>
      </c>
      <c r="P25" s="605">
        <v>24904</v>
      </c>
      <c r="Q25" s="605">
        <v>5687</v>
      </c>
      <c r="R25" s="605">
        <v>3259</v>
      </c>
      <c r="S25" s="605">
        <v>2227</v>
      </c>
      <c r="T25" s="605">
        <v>2034</v>
      </c>
      <c r="U25" s="605">
        <v>1785</v>
      </c>
      <c r="V25" s="605">
        <v>558</v>
      </c>
      <c r="W25" s="605">
        <v>1489</v>
      </c>
      <c r="X25" s="605">
        <v>990</v>
      </c>
      <c r="Y25" s="605">
        <v>380</v>
      </c>
      <c r="Z25" s="605">
        <v>913</v>
      </c>
      <c r="AA25" s="606">
        <v>5582</v>
      </c>
    </row>
    <row r="26" spans="1:27" s="604" customFormat="1" ht="18" customHeight="1">
      <c r="A26" s="610" t="s">
        <v>153</v>
      </c>
      <c r="B26" s="611">
        <v>13482.7</v>
      </c>
      <c r="C26" s="611">
        <v>1914.64</v>
      </c>
      <c r="D26" s="611">
        <v>1982.3</v>
      </c>
      <c r="E26" s="611">
        <v>1103.06</v>
      </c>
      <c r="F26" s="611">
        <v>1583.08</v>
      </c>
      <c r="G26" s="611">
        <v>763.484</v>
      </c>
      <c r="H26" s="611">
        <v>226.384</v>
      </c>
      <c r="I26" s="611">
        <v>923.171</v>
      </c>
      <c r="J26" s="611">
        <v>699.673</v>
      </c>
      <c r="K26" s="611">
        <v>109.665</v>
      </c>
      <c r="L26" s="611">
        <v>474.893</v>
      </c>
      <c r="M26" s="611">
        <v>3702.3</v>
      </c>
      <c r="O26" s="610" t="s">
        <v>153</v>
      </c>
      <c r="P26" s="612">
        <v>42047</v>
      </c>
      <c r="Q26" s="612">
        <v>5971</v>
      </c>
      <c r="R26" s="612">
        <v>6182</v>
      </c>
      <c r="S26" s="612">
        <v>3440</v>
      </c>
      <c r="T26" s="612">
        <v>4937</v>
      </c>
      <c r="U26" s="612">
        <v>2381</v>
      </c>
      <c r="V26" s="612">
        <v>706</v>
      </c>
      <c r="W26" s="612">
        <v>2879</v>
      </c>
      <c r="X26" s="612">
        <v>2182</v>
      </c>
      <c r="Y26" s="612">
        <v>342</v>
      </c>
      <c r="Z26" s="612">
        <v>1481</v>
      </c>
      <c r="AA26" s="613">
        <v>11546</v>
      </c>
    </row>
    <row r="27" ht="15">
      <c r="A27" s="614"/>
    </row>
    <row r="28" spans="1:27" s="592" customFormat="1" ht="24">
      <c r="A28" s="589" t="s">
        <v>407</v>
      </c>
      <c r="B28" s="590"/>
      <c r="C28" s="591"/>
      <c r="D28" s="590"/>
      <c r="E28" s="590"/>
      <c r="F28" s="590"/>
      <c r="G28" s="590"/>
      <c r="H28" s="590"/>
      <c r="I28" s="590"/>
      <c r="J28" s="590"/>
      <c r="K28" s="590"/>
      <c r="L28" s="590"/>
      <c r="M28" s="590"/>
      <c r="O28" s="589" t="s">
        <v>408</v>
      </c>
      <c r="P28" s="590"/>
      <c r="Q28" s="591"/>
      <c r="R28" s="590"/>
      <c r="S28" s="590"/>
      <c r="T28" s="590"/>
      <c r="U28" s="590"/>
      <c r="V28" s="590"/>
      <c r="W28" s="590"/>
      <c r="X28" s="590"/>
      <c r="Y28" s="590"/>
      <c r="Z28" s="590"/>
      <c r="AA28" s="590"/>
    </row>
    <row r="29" spans="1:27" s="592" customFormat="1" ht="24">
      <c r="A29" s="589"/>
      <c r="B29" s="590"/>
      <c r="C29" s="591"/>
      <c r="D29" s="590"/>
      <c r="E29" s="590"/>
      <c r="F29" s="590"/>
      <c r="G29" s="590"/>
      <c r="H29" s="590"/>
      <c r="I29" s="590"/>
      <c r="J29" s="590"/>
      <c r="K29" s="590"/>
      <c r="L29" s="590"/>
      <c r="M29" s="590"/>
      <c r="O29" s="589"/>
      <c r="P29" s="590"/>
      <c r="Q29" s="591"/>
      <c r="R29" s="590"/>
      <c r="S29" s="590"/>
      <c r="T29" s="590"/>
      <c r="U29" s="590"/>
      <c r="V29" s="590"/>
      <c r="W29" s="590"/>
      <c r="X29" s="590"/>
      <c r="Y29" s="590"/>
      <c r="Z29" s="590"/>
      <c r="AA29" s="590"/>
    </row>
    <row r="30" spans="1:27" s="592" customFormat="1" ht="15.75">
      <c r="A30" s="734"/>
      <c r="B30" s="590"/>
      <c r="C30" s="590"/>
      <c r="D30" s="591"/>
      <c r="E30" s="590"/>
      <c r="F30" s="594"/>
      <c r="G30" s="735" t="s">
        <v>520</v>
      </c>
      <c r="H30" s="590"/>
      <c r="I30" s="590"/>
      <c r="J30" s="590"/>
      <c r="K30" s="590"/>
      <c r="L30" s="590"/>
      <c r="M30" s="595" t="s">
        <v>179</v>
      </c>
      <c r="O30" s="593"/>
      <c r="P30" s="590"/>
      <c r="Q30" s="590"/>
      <c r="R30" s="591"/>
      <c r="S30" s="590"/>
      <c r="T30" s="594"/>
      <c r="U30" s="735" t="s">
        <v>520</v>
      </c>
      <c r="V30" s="590"/>
      <c r="W30" s="590"/>
      <c r="X30" s="590"/>
      <c r="Y30" s="590"/>
      <c r="Z30" s="590"/>
      <c r="AA30" s="595" t="s">
        <v>177</v>
      </c>
    </row>
    <row r="31" spans="1:27" s="592" customFormat="1" ht="10.5" customHeight="1">
      <c r="A31" s="590"/>
      <c r="B31" s="590"/>
      <c r="C31" s="590"/>
      <c r="D31" s="591"/>
      <c r="E31" s="590"/>
      <c r="F31" s="594"/>
      <c r="G31" s="590"/>
      <c r="H31" s="590"/>
      <c r="I31" s="590"/>
      <c r="J31" s="590"/>
      <c r="K31" s="590"/>
      <c r="L31" s="590"/>
      <c r="M31" s="596"/>
      <c r="O31" s="590"/>
      <c r="P31" s="590"/>
      <c r="Q31" s="590"/>
      <c r="R31" s="591"/>
      <c r="S31" s="590"/>
      <c r="T31" s="594"/>
      <c r="U31" s="590"/>
      <c r="V31" s="590"/>
      <c r="W31" s="590"/>
      <c r="X31" s="590"/>
      <c r="Y31" s="590"/>
      <c r="Z31" s="590"/>
      <c r="AA31" s="596"/>
    </row>
    <row r="32" spans="1:27" s="598" customFormat="1" ht="35.25" customHeight="1">
      <c r="A32" s="1114" t="s">
        <v>147</v>
      </c>
      <c r="B32" s="597" t="str">
        <f aca="true" t="shared" si="0" ref="B32:L32">T(B5)</f>
        <v>A00-Y98</v>
      </c>
      <c r="C32" s="597" t="str">
        <f t="shared" si="0"/>
        <v>C00-C97</v>
      </c>
      <c r="D32" s="597" t="str">
        <f t="shared" si="0"/>
        <v>I01-I02.0, I05-I09, I20-I25, I27, I30-I52</v>
      </c>
      <c r="E32" s="597" t="str">
        <f t="shared" si="0"/>
        <v>I60-I69</v>
      </c>
      <c r="F32" s="597" t="str">
        <f t="shared" si="0"/>
        <v>J12-J18</v>
      </c>
      <c r="G32" s="597" t="str">
        <f t="shared" si="0"/>
        <v>E10-E14</v>
      </c>
      <c r="H32" s="597" t="str">
        <f t="shared" si="0"/>
        <v>V01-X59, Y85-Y86</v>
      </c>
      <c r="I32" s="597" t="str">
        <f t="shared" si="0"/>
        <v>J40-J47</v>
      </c>
      <c r="J32" s="597" t="str">
        <f t="shared" si="0"/>
        <v>I10-I15</v>
      </c>
      <c r="K32" s="597" t="str">
        <f t="shared" si="0"/>
        <v>K70, K73-K74</v>
      </c>
      <c r="L32" s="597" t="str">
        <f t="shared" si="0"/>
        <v>N00-N07, N17-N19, N25-N27</v>
      </c>
      <c r="M32" s="1116" t="s">
        <v>173</v>
      </c>
      <c r="O32" s="1114" t="s">
        <v>147</v>
      </c>
      <c r="P32" s="597" t="str">
        <f>T(B32)</f>
        <v>A00-Y98</v>
      </c>
      <c r="Q32" s="597" t="str">
        <f>T(C32)</f>
        <v>C00-C97</v>
      </c>
      <c r="R32" s="597" t="str">
        <f>T(D32)</f>
        <v>I01-I02.0, I05-I09, I20-I25, I27, I30-I52</v>
      </c>
      <c r="S32" s="597" t="str">
        <f>T(E32)</f>
        <v>I60-I69</v>
      </c>
      <c r="T32" s="597" t="str">
        <f>T(G32)</f>
        <v>E10-E14</v>
      </c>
      <c r="U32" s="597" t="str">
        <f>T(F32)</f>
        <v>J12-J18</v>
      </c>
      <c r="V32" s="597" t="str">
        <f>T(H32)</f>
        <v>V01-X59, Y85-Y86</v>
      </c>
      <c r="W32" s="597" t="str">
        <f>T(I32)</f>
        <v>J40-J47</v>
      </c>
      <c r="X32" s="597" t="str">
        <f>T(J32)</f>
        <v>I10-I15</v>
      </c>
      <c r="Y32" s="597" t="str">
        <f>T(K32)</f>
        <v>K70, K73-K74</v>
      </c>
      <c r="Z32" s="597" t="str">
        <f>T(L32)</f>
        <v>N00-N07, N17-N19, N25-N27</v>
      </c>
      <c r="AA32" s="1116" t="s">
        <v>173</v>
      </c>
    </row>
    <row r="33" spans="1:27" s="601" customFormat="1" ht="42" customHeight="1">
      <c r="A33" s="1115"/>
      <c r="B33" s="599" t="str">
        <f aca="true" t="shared" si="1" ref="B33:L33">T(B6)</f>
        <v>所有死亡原因</v>
      </c>
      <c r="C33" s="600" t="str">
        <f t="shared" si="1"/>
        <v>惡性腫瘤</v>
      </c>
      <c r="D33" s="600" t="str">
        <f t="shared" si="1"/>
        <v>心臟疾病（高血壓性疾病除外）</v>
      </c>
      <c r="E33" s="600" t="str">
        <f t="shared" si="1"/>
        <v>腦血管疾病</v>
      </c>
      <c r="F33" s="600" t="str">
        <f t="shared" si="1"/>
        <v>肺炎</v>
      </c>
      <c r="G33" s="600" t="str">
        <f t="shared" si="1"/>
        <v>糖尿病</v>
      </c>
      <c r="H33" s="600" t="str">
        <f t="shared" si="1"/>
        <v>事故傷害</v>
      </c>
      <c r="I33" s="600" t="str">
        <f t="shared" si="1"/>
        <v>慢性下呼吸道疾病</v>
      </c>
      <c r="J33" s="600" t="str">
        <f t="shared" si="1"/>
        <v>高血壓性疾病</v>
      </c>
      <c r="K33" s="600" t="str">
        <f t="shared" si="1"/>
        <v>慢性肝病及肝硬化</v>
      </c>
      <c r="L33" s="600" t="str">
        <f t="shared" si="1"/>
        <v>腎炎、腎病症候群及腎病變</v>
      </c>
      <c r="M33" s="1117"/>
      <c r="O33" s="1115"/>
      <c r="P33" s="599" t="str">
        <f aca="true" t="shared" si="2" ref="P33:Z33">T(P6)</f>
        <v>所有死亡原因</v>
      </c>
      <c r="Q33" s="600" t="str">
        <f t="shared" si="2"/>
        <v>惡性腫瘤</v>
      </c>
      <c r="R33" s="600" t="str">
        <f t="shared" si="2"/>
        <v>心臟疾病（高血壓性疾病除外）</v>
      </c>
      <c r="S33" s="600" t="str">
        <f t="shared" si="2"/>
        <v>腦血管疾病</v>
      </c>
      <c r="T33" s="600" t="str">
        <f t="shared" si="2"/>
        <v>肺炎</v>
      </c>
      <c r="U33" s="600" t="str">
        <f t="shared" si="2"/>
        <v>糖尿病</v>
      </c>
      <c r="V33" s="600" t="str">
        <f t="shared" si="2"/>
        <v>事故傷害</v>
      </c>
      <c r="W33" s="600" t="str">
        <f t="shared" si="2"/>
        <v>慢性下呼吸道疾病</v>
      </c>
      <c r="X33" s="600" t="str">
        <f t="shared" si="2"/>
        <v>高血壓性疾病</v>
      </c>
      <c r="Y33" s="600" t="str">
        <f t="shared" si="2"/>
        <v>慢性肝病及肝硬化</v>
      </c>
      <c r="Z33" s="600" t="str">
        <f t="shared" si="2"/>
        <v>腎炎、腎病症候群及腎病變</v>
      </c>
      <c r="AA33" s="1117"/>
    </row>
    <row r="34" spans="1:27" s="604" customFormat="1" ht="20.25" customHeight="1">
      <c r="A34" s="602" t="s">
        <v>172</v>
      </c>
      <c r="B34" s="603">
        <v>661.28158293</v>
      </c>
      <c r="C34" s="603">
        <v>191.86821214</v>
      </c>
      <c r="D34" s="603">
        <v>75.794604845</v>
      </c>
      <c r="E34" s="603">
        <v>48.460741755</v>
      </c>
      <c r="F34" s="603">
        <v>38.732610886</v>
      </c>
      <c r="G34" s="603">
        <v>40.428929611</v>
      </c>
      <c r="H34" s="603">
        <v>28.353367778</v>
      </c>
      <c r="I34" s="603">
        <v>25.526169904</v>
      </c>
      <c r="J34" s="603">
        <v>21.559525612</v>
      </c>
      <c r="K34" s="603">
        <v>20.745635315</v>
      </c>
      <c r="L34" s="603">
        <v>19.229229182</v>
      </c>
      <c r="M34" s="603">
        <v>150.5825559</v>
      </c>
      <c r="O34" s="602" t="s">
        <v>172</v>
      </c>
      <c r="P34" s="605">
        <v>154374</v>
      </c>
      <c r="Q34" s="605">
        <v>44791</v>
      </c>
      <c r="R34" s="605">
        <v>17694</v>
      </c>
      <c r="S34" s="605">
        <v>11313</v>
      </c>
      <c r="T34" s="605">
        <v>9042</v>
      </c>
      <c r="U34" s="605">
        <v>9438</v>
      </c>
      <c r="V34" s="605">
        <v>6619</v>
      </c>
      <c r="W34" s="605">
        <v>5959</v>
      </c>
      <c r="X34" s="605">
        <v>5033</v>
      </c>
      <c r="Y34" s="605">
        <v>4843</v>
      </c>
      <c r="Z34" s="605">
        <v>4489</v>
      </c>
      <c r="AA34" s="606">
        <v>35153</v>
      </c>
    </row>
    <row r="35" spans="1:27" s="604" customFormat="1" ht="20.25" customHeight="1">
      <c r="A35" s="607" t="s">
        <v>171</v>
      </c>
      <c r="B35" s="603">
        <v>380.94008264</v>
      </c>
      <c r="C35" s="603">
        <v>2.4833121424</v>
      </c>
      <c r="D35" s="603">
        <v>10.926573427</v>
      </c>
      <c r="E35" s="603">
        <v>1.9866497139</v>
      </c>
      <c r="F35" s="603">
        <v>4.4699618563</v>
      </c>
      <c r="G35" s="603">
        <v>0.4966624285</v>
      </c>
      <c r="H35" s="608">
        <v>22.349809282</v>
      </c>
      <c r="I35" s="603">
        <v>0.993324857</v>
      </c>
      <c r="J35" s="603">
        <v>0</v>
      </c>
      <c r="K35" s="603">
        <v>0</v>
      </c>
      <c r="L35" s="603">
        <v>0.993324857</v>
      </c>
      <c r="M35" s="603">
        <v>336.24046408</v>
      </c>
      <c r="O35" s="607" t="s">
        <v>171</v>
      </c>
      <c r="P35" s="605">
        <v>767</v>
      </c>
      <c r="Q35" s="605">
        <v>5</v>
      </c>
      <c r="R35" s="605">
        <v>22</v>
      </c>
      <c r="S35" s="605">
        <v>4</v>
      </c>
      <c r="T35" s="605">
        <v>9</v>
      </c>
      <c r="U35" s="605">
        <v>1</v>
      </c>
      <c r="V35" s="605">
        <v>45</v>
      </c>
      <c r="W35" s="605">
        <v>2</v>
      </c>
      <c r="X35" s="605">
        <v>0</v>
      </c>
      <c r="Y35" s="605">
        <v>0</v>
      </c>
      <c r="Z35" s="605">
        <v>2</v>
      </c>
      <c r="AA35" s="606">
        <v>677</v>
      </c>
    </row>
    <row r="36" spans="1:27" s="604" customFormat="1" ht="20.25" customHeight="1">
      <c r="A36" s="609" t="s">
        <v>175</v>
      </c>
      <c r="B36" s="603">
        <v>21.046643188</v>
      </c>
      <c r="C36" s="603">
        <v>3.3164407448</v>
      </c>
      <c r="D36" s="603">
        <v>1.2755541326</v>
      </c>
      <c r="E36" s="603">
        <v>0</v>
      </c>
      <c r="F36" s="603">
        <v>0.2551108265</v>
      </c>
      <c r="G36" s="603">
        <v>0</v>
      </c>
      <c r="H36" s="603">
        <v>4.3368840509</v>
      </c>
      <c r="I36" s="603">
        <v>0.1275554133</v>
      </c>
      <c r="J36" s="603">
        <v>0</v>
      </c>
      <c r="K36" s="603">
        <v>0.2551108265</v>
      </c>
      <c r="L36" s="603">
        <v>0.1275554133</v>
      </c>
      <c r="M36" s="603">
        <v>11.35243178</v>
      </c>
      <c r="O36" s="609" t="s">
        <v>175</v>
      </c>
      <c r="P36" s="605">
        <v>165</v>
      </c>
      <c r="Q36" s="605">
        <v>26</v>
      </c>
      <c r="R36" s="605">
        <v>10</v>
      </c>
      <c r="S36" s="605">
        <v>0</v>
      </c>
      <c r="T36" s="605">
        <v>2</v>
      </c>
      <c r="U36" s="605">
        <v>0</v>
      </c>
      <c r="V36" s="605">
        <v>34</v>
      </c>
      <c r="W36" s="605">
        <v>1</v>
      </c>
      <c r="X36" s="605">
        <v>0</v>
      </c>
      <c r="Y36" s="605">
        <v>2</v>
      </c>
      <c r="Z36" s="605">
        <v>1</v>
      </c>
      <c r="AA36" s="606">
        <v>89</v>
      </c>
    </row>
    <row r="37" spans="1:27" s="604" customFormat="1" ht="20.25" customHeight="1">
      <c r="A37" s="609" t="s">
        <v>169</v>
      </c>
      <c r="B37" s="603">
        <v>13.565772891</v>
      </c>
      <c r="C37" s="603">
        <v>3.9843528771</v>
      </c>
      <c r="D37" s="603">
        <v>0.4743277235</v>
      </c>
      <c r="E37" s="603">
        <v>0.4743277235</v>
      </c>
      <c r="F37" s="603">
        <v>0.0948655447</v>
      </c>
      <c r="G37" s="603">
        <v>0.0948655447</v>
      </c>
      <c r="H37" s="603">
        <v>2.5613697067</v>
      </c>
      <c r="I37" s="603">
        <v>0</v>
      </c>
      <c r="J37" s="603">
        <v>0</v>
      </c>
      <c r="K37" s="603">
        <v>0</v>
      </c>
      <c r="L37" s="603">
        <v>0.0948655447</v>
      </c>
      <c r="M37" s="603">
        <v>5.7867982262</v>
      </c>
      <c r="O37" s="609" t="s">
        <v>169</v>
      </c>
      <c r="P37" s="605">
        <v>143</v>
      </c>
      <c r="Q37" s="605">
        <v>42</v>
      </c>
      <c r="R37" s="605">
        <v>5</v>
      </c>
      <c r="S37" s="605">
        <v>5</v>
      </c>
      <c r="T37" s="605">
        <v>1</v>
      </c>
      <c r="U37" s="605">
        <v>1</v>
      </c>
      <c r="V37" s="605">
        <v>27</v>
      </c>
      <c r="W37" s="605">
        <v>0</v>
      </c>
      <c r="X37" s="605">
        <v>0</v>
      </c>
      <c r="Y37" s="605">
        <v>0</v>
      </c>
      <c r="Z37" s="605">
        <v>1</v>
      </c>
      <c r="AA37" s="606">
        <v>61</v>
      </c>
    </row>
    <row r="38" spans="1:27" s="604" customFormat="1" ht="20.25" customHeight="1">
      <c r="A38" s="609" t="s">
        <v>168</v>
      </c>
      <c r="B38" s="603">
        <v>15.227306741</v>
      </c>
      <c r="C38" s="603">
        <v>3.0603900803</v>
      </c>
      <c r="D38" s="603">
        <v>1.1196549074</v>
      </c>
      <c r="E38" s="603">
        <v>0.5225056235</v>
      </c>
      <c r="F38" s="603">
        <v>0.2239309815</v>
      </c>
      <c r="G38" s="603">
        <v>0.0746436605</v>
      </c>
      <c r="H38" s="608">
        <v>3.5082520433</v>
      </c>
      <c r="I38" s="603">
        <v>0</v>
      </c>
      <c r="J38" s="603">
        <v>0</v>
      </c>
      <c r="K38" s="603">
        <v>0</v>
      </c>
      <c r="L38" s="603">
        <v>0</v>
      </c>
      <c r="M38" s="603">
        <v>6.7179294446</v>
      </c>
      <c r="O38" s="609" t="s">
        <v>168</v>
      </c>
      <c r="P38" s="605">
        <v>204</v>
      </c>
      <c r="Q38" s="605">
        <v>41</v>
      </c>
      <c r="R38" s="605">
        <v>15</v>
      </c>
      <c r="S38" s="605">
        <v>7</v>
      </c>
      <c r="T38" s="605">
        <v>3</v>
      </c>
      <c r="U38" s="605">
        <v>1</v>
      </c>
      <c r="V38" s="605">
        <v>47</v>
      </c>
      <c r="W38" s="605">
        <v>0</v>
      </c>
      <c r="X38" s="605">
        <v>0</v>
      </c>
      <c r="Y38" s="605">
        <v>0</v>
      </c>
      <c r="Z38" s="605">
        <v>0</v>
      </c>
      <c r="AA38" s="606">
        <v>90</v>
      </c>
    </row>
    <row r="39" spans="1:27" s="604" customFormat="1" ht="20.25" customHeight="1">
      <c r="A39" s="609" t="s">
        <v>167</v>
      </c>
      <c r="B39" s="603">
        <v>33.60150444</v>
      </c>
      <c r="C39" s="603">
        <v>3.5303644439</v>
      </c>
      <c r="D39" s="603">
        <v>1.3869288887</v>
      </c>
      <c r="E39" s="603">
        <v>0.1260844444</v>
      </c>
      <c r="F39" s="603">
        <v>0.4412955555</v>
      </c>
      <c r="G39" s="603">
        <v>0.0630422222</v>
      </c>
      <c r="H39" s="603">
        <v>16.895315553</v>
      </c>
      <c r="I39" s="603">
        <v>0.2521688889</v>
      </c>
      <c r="J39" s="603">
        <v>0</v>
      </c>
      <c r="K39" s="603">
        <v>0</v>
      </c>
      <c r="L39" s="603">
        <v>0.1891266666</v>
      </c>
      <c r="M39" s="603">
        <v>10.717177776</v>
      </c>
      <c r="O39" s="609" t="s">
        <v>167</v>
      </c>
      <c r="P39" s="605">
        <v>533</v>
      </c>
      <c r="Q39" s="605">
        <v>56</v>
      </c>
      <c r="R39" s="605">
        <v>22</v>
      </c>
      <c r="S39" s="605">
        <v>2</v>
      </c>
      <c r="T39" s="605">
        <v>7</v>
      </c>
      <c r="U39" s="605">
        <v>1</v>
      </c>
      <c r="V39" s="605">
        <v>268</v>
      </c>
      <c r="W39" s="605">
        <v>4</v>
      </c>
      <c r="X39" s="605">
        <v>0</v>
      </c>
      <c r="Y39" s="605">
        <v>0</v>
      </c>
      <c r="Z39" s="605">
        <v>3</v>
      </c>
      <c r="AA39" s="606">
        <v>170</v>
      </c>
    </row>
    <row r="40" spans="1:27" s="604" customFormat="1" ht="20.25" customHeight="1">
      <c r="A40" s="609" t="s">
        <v>166</v>
      </c>
      <c r="B40" s="603">
        <v>43.081997848</v>
      </c>
      <c r="C40" s="603">
        <v>4.7247212648</v>
      </c>
      <c r="D40" s="603">
        <v>1.8650215519</v>
      </c>
      <c r="E40" s="603">
        <v>0.4351716954</v>
      </c>
      <c r="F40" s="603">
        <v>0.4351716954</v>
      </c>
      <c r="G40" s="603">
        <v>0.0621673851</v>
      </c>
      <c r="H40" s="603">
        <v>19.271889369</v>
      </c>
      <c r="I40" s="603">
        <v>0</v>
      </c>
      <c r="J40" s="603">
        <v>0.1243347701</v>
      </c>
      <c r="K40" s="603">
        <v>0.0621673851</v>
      </c>
      <c r="L40" s="603">
        <v>0.1243347701</v>
      </c>
      <c r="M40" s="603">
        <v>15.977017961</v>
      </c>
      <c r="O40" s="609" t="s">
        <v>166</v>
      </c>
      <c r="P40" s="605">
        <v>693</v>
      </c>
      <c r="Q40" s="605">
        <v>76</v>
      </c>
      <c r="R40" s="605">
        <v>30</v>
      </c>
      <c r="S40" s="605">
        <v>7</v>
      </c>
      <c r="T40" s="605">
        <v>7</v>
      </c>
      <c r="U40" s="605">
        <v>1</v>
      </c>
      <c r="V40" s="605">
        <v>310</v>
      </c>
      <c r="W40" s="605">
        <v>0</v>
      </c>
      <c r="X40" s="605">
        <v>2</v>
      </c>
      <c r="Y40" s="605">
        <v>1</v>
      </c>
      <c r="Z40" s="605">
        <v>2</v>
      </c>
      <c r="AA40" s="606">
        <v>257</v>
      </c>
    </row>
    <row r="41" spans="1:27" s="604" customFormat="1" ht="20.25" customHeight="1">
      <c r="A41" s="609" t="s">
        <v>165</v>
      </c>
      <c r="B41" s="603">
        <v>52.292264039</v>
      </c>
      <c r="C41" s="603">
        <v>7.4275380766</v>
      </c>
      <c r="D41" s="603">
        <v>3.3543720346</v>
      </c>
      <c r="E41" s="603">
        <v>1.0182915105</v>
      </c>
      <c r="F41" s="603">
        <v>0.778693508</v>
      </c>
      <c r="G41" s="603">
        <v>0.4192965043</v>
      </c>
      <c r="H41" s="603">
        <v>14.196181646</v>
      </c>
      <c r="I41" s="603">
        <v>0.2395980025</v>
      </c>
      <c r="J41" s="603">
        <v>0.1197990012</v>
      </c>
      <c r="K41" s="603">
        <v>0.8385930087</v>
      </c>
      <c r="L41" s="603">
        <v>0.4192965043</v>
      </c>
      <c r="M41" s="603">
        <v>23.480604242</v>
      </c>
      <c r="O41" s="609" t="s">
        <v>165</v>
      </c>
      <c r="P41" s="605">
        <v>873</v>
      </c>
      <c r="Q41" s="605">
        <v>124</v>
      </c>
      <c r="R41" s="605">
        <v>56</v>
      </c>
      <c r="S41" s="605">
        <v>17</v>
      </c>
      <c r="T41" s="605">
        <v>13</v>
      </c>
      <c r="U41" s="605">
        <v>7</v>
      </c>
      <c r="V41" s="605">
        <v>237</v>
      </c>
      <c r="W41" s="605">
        <v>4</v>
      </c>
      <c r="X41" s="605">
        <v>2</v>
      </c>
      <c r="Y41" s="605">
        <v>14</v>
      </c>
      <c r="Z41" s="605">
        <v>7</v>
      </c>
      <c r="AA41" s="606">
        <v>392</v>
      </c>
    </row>
    <row r="42" spans="1:27" s="604" customFormat="1" ht="20.25" customHeight="1">
      <c r="A42" s="609" t="s">
        <v>164</v>
      </c>
      <c r="B42" s="603">
        <v>83.835449615</v>
      </c>
      <c r="C42" s="603">
        <v>15.049918854</v>
      </c>
      <c r="D42" s="603">
        <v>5.7239035641</v>
      </c>
      <c r="E42" s="603">
        <v>2.6152318008</v>
      </c>
      <c r="F42" s="603">
        <v>1.1842559098</v>
      </c>
      <c r="G42" s="603">
        <v>1.233599906</v>
      </c>
      <c r="H42" s="603">
        <v>15.839422794</v>
      </c>
      <c r="I42" s="603">
        <v>0.3454079737</v>
      </c>
      <c r="J42" s="603">
        <v>0.5921279549</v>
      </c>
      <c r="K42" s="603">
        <v>4.490303658</v>
      </c>
      <c r="L42" s="603">
        <v>0.4440959662</v>
      </c>
      <c r="M42" s="603">
        <v>36.317181234</v>
      </c>
      <c r="O42" s="609" t="s">
        <v>164</v>
      </c>
      <c r="P42" s="605">
        <v>1699</v>
      </c>
      <c r="Q42" s="605">
        <v>305</v>
      </c>
      <c r="R42" s="605">
        <v>116</v>
      </c>
      <c r="S42" s="605">
        <v>53</v>
      </c>
      <c r="T42" s="605">
        <v>24</v>
      </c>
      <c r="U42" s="605">
        <v>25</v>
      </c>
      <c r="V42" s="605">
        <v>321</v>
      </c>
      <c r="W42" s="605">
        <v>7</v>
      </c>
      <c r="X42" s="605">
        <v>12</v>
      </c>
      <c r="Y42" s="605">
        <v>91</v>
      </c>
      <c r="Z42" s="605">
        <v>9</v>
      </c>
      <c r="AA42" s="606">
        <v>736</v>
      </c>
    </row>
    <row r="43" spans="1:27" s="604" customFormat="1" ht="20.25" customHeight="1">
      <c r="A43" s="609" t="s">
        <v>163</v>
      </c>
      <c r="B43" s="603">
        <v>134.79111326</v>
      </c>
      <c r="C43" s="603">
        <v>34.750833888</v>
      </c>
      <c r="D43" s="603">
        <v>11.952180746</v>
      </c>
      <c r="E43" s="603">
        <v>5.0020139688</v>
      </c>
      <c r="F43" s="603">
        <v>1.7375416944</v>
      </c>
      <c r="G43" s="603">
        <v>2.6326389309</v>
      </c>
      <c r="H43" s="603">
        <v>17.691333616</v>
      </c>
      <c r="I43" s="603">
        <v>0.8424444579</v>
      </c>
      <c r="J43" s="603">
        <v>1.2110139082</v>
      </c>
      <c r="K43" s="603">
        <v>13.215847433</v>
      </c>
      <c r="L43" s="603">
        <v>1.3163194655</v>
      </c>
      <c r="M43" s="603">
        <v>44.438945154</v>
      </c>
      <c r="O43" s="609" t="s">
        <v>163</v>
      </c>
      <c r="P43" s="605">
        <v>2560</v>
      </c>
      <c r="Q43" s="605">
        <v>660</v>
      </c>
      <c r="R43" s="605">
        <v>227</v>
      </c>
      <c r="S43" s="605">
        <v>95</v>
      </c>
      <c r="T43" s="605">
        <v>33</v>
      </c>
      <c r="U43" s="605">
        <v>50</v>
      </c>
      <c r="V43" s="605">
        <v>336</v>
      </c>
      <c r="W43" s="605">
        <v>16</v>
      </c>
      <c r="X43" s="605">
        <v>23</v>
      </c>
      <c r="Y43" s="605">
        <v>251</v>
      </c>
      <c r="Z43" s="605">
        <v>25</v>
      </c>
      <c r="AA43" s="606">
        <v>844</v>
      </c>
    </row>
    <row r="44" spans="1:27" s="604" customFormat="1" ht="20.25" customHeight="1">
      <c r="A44" s="609" t="s">
        <v>162</v>
      </c>
      <c r="B44" s="603">
        <v>209.97148275</v>
      </c>
      <c r="C44" s="603">
        <v>70.465006076</v>
      </c>
      <c r="D44" s="603">
        <v>16.096901155</v>
      </c>
      <c r="E44" s="603">
        <v>9.6909915116</v>
      </c>
      <c r="F44" s="603">
        <v>3.011325046</v>
      </c>
      <c r="G44" s="603">
        <v>4.7633687091</v>
      </c>
      <c r="H44" s="603">
        <v>17.848944818</v>
      </c>
      <c r="I44" s="603">
        <v>0.8212704671</v>
      </c>
      <c r="J44" s="603">
        <v>2.901822317</v>
      </c>
      <c r="K44" s="603">
        <v>23.597838088</v>
      </c>
      <c r="L44" s="603">
        <v>2.0258004855</v>
      </c>
      <c r="M44" s="603">
        <v>58.748214079</v>
      </c>
      <c r="O44" s="609" t="s">
        <v>162</v>
      </c>
      <c r="P44" s="605">
        <v>3835</v>
      </c>
      <c r="Q44" s="605">
        <v>1287</v>
      </c>
      <c r="R44" s="605">
        <v>294</v>
      </c>
      <c r="S44" s="605">
        <v>177</v>
      </c>
      <c r="T44" s="605">
        <v>55</v>
      </c>
      <c r="U44" s="605">
        <v>87</v>
      </c>
      <c r="V44" s="605">
        <v>326</v>
      </c>
      <c r="W44" s="605">
        <v>15</v>
      </c>
      <c r="X44" s="605">
        <v>53</v>
      </c>
      <c r="Y44" s="605">
        <v>431</v>
      </c>
      <c r="Z44" s="605">
        <v>37</v>
      </c>
      <c r="AA44" s="606">
        <v>1073</v>
      </c>
    </row>
    <row r="45" spans="1:27" s="604" customFormat="1" ht="20.25" customHeight="1">
      <c r="A45" s="609" t="s">
        <v>161</v>
      </c>
      <c r="B45" s="603">
        <v>321.66017602</v>
      </c>
      <c r="C45" s="603">
        <v>122.85371162</v>
      </c>
      <c r="D45" s="603">
        <v>29.802209276</v>
      </c>
      <c r="E45" s="603">
        <v>16.723541896</v>
      </c>
      <c r="F45" s="603">
        <v>5.4673117737</v>
      </c>
      <c r="G45" s="603">
        <v>10.291410398</v>
      </c>
      <c r="H45" s="603">
        <v>24.066892024</v>
      </c>
      <c r="I45" s="603">
        <v>2.1440438328</v>
      </c>
      <c r="J45" s="603">
        <v>3.9128799949</v>
      </c>
      <c r="K45" s="603">
        <v>32.428662972</v>
      </c>
      <c r="L45" s="603">
        <v>3.8056778033</v>
      </c>
      <c r="M45" s="603">
        <v>70.163834429</v>
      </c>
      <c r="O45" s="609" t="s">
        <v>161</v>
      </c>
      <c r="P45" s="605">
        <v>6001</v>
      </c>
      <c r="Q45" s="605">
        <v>2292</v>
      </c>
      <c r="R45" s="605">
        <v>556</v>
      </c>
      <c r="S45" s="605">
        <v>312</v>
      </c>
      <c r="T45" s="605">
        <v>102</v>
      </c>
      <c r="U45" s="605">
        <v>192</v>
      </c>
      <c r="V45" s="605">
        <v>449</v>
      </c>
      <c r="W45" s="605">
        <v>40</v>
      </c>
      <c r="X45" s="605">
        <v>73</v>
      </c>
      <c r="Y45" s="605">
        <v>605</v>
      </c>
      <c r="Z45" s="605">
        <v>71</v>
      </c>
      <c r="AA45" s="606">
        <v>1309</v>
      </c>
    </row>
    <row r="46" spans="1:27" s="604" customFormat="1" ht="20.25" customHeight="1">
      <c r="A46" s="609" t="s">
        <v>160</v>
      </c>
      <c r="B46" s="603">
        <v>451.2786047</v>
      </c>
      <c r="C46" s="603">
        <v>195.95205307</v>
      </c>
      <c r="D46" s="603">
        <v>41.329837495</v>
      </c>
      <c r="E46" s="603">
        <v>24.041539458</v>
      </c>
      <c r="F46" s="603">
        <v>7.9418119109</v>
      </c>
      <c r="G46" s="603">
        <v>17.234272106</v>
      </c>
      <c r="H46" s="603">
        <v>27.769328722</v>
      </c>
      <c r="I46" s="603">
        <v>3.6197374016</v>
      </c>
      <c r="J46" s="603">
        <v>7.5096044599</v>
      </c>
      <c r="K46" s="603">
        <v>33.712181173</v>
      </c>
      <c r="L46" s="603">
        <v>5.9428524503</v>
      </c>
      <c r="M46" s="603">
        <v>86.225386461</v>
      </c>
      <c r="O46" s="609" t="s">
        <v>160</v>
      </c>
      <c r="P46" s="605">
        <v>8353</v>
      </c>
      <c r="Q46" s="605">
        <v>3627</v>
      </c>
      <c r="R46" s="605">
        <v>765</v>
      </c>
      <c r="S46" s="605">
        <v>445</v>
      </c>
      <c r="T46" s="605">
        <v>147</v>
      </c>
      <c r="U46" s="605">
        <v>319</v>
      </c>
      <c r="V46" s="605">
        <v>514</v>
      </c>
      <c r="W46" s="605">
        <v>67</v>
      </c>
      <c r="X46" s="605">
        <v>139</v>
      </c>
      <c r="Y46" s="605">
        <v>624</v>
      </c>
      <c r="Z46" s="605">
        <v>110</v>
      </c>
      <c r="AA46" s="606">
        <v>1596</v>
      </c>
    </row>
    <row r="47" spans="1:27" s="604" customFormat="1" ht="20.25" customHeight="1">
      <c r="A47" s="609" t="s">
        <v>159</v>
      </c>
      <c r="B47" s="603">
        <v>610.50835237</v>
      </c>
      <c r="C47" s="603">
        <v>276.08745668</v>
      </c>
      <c r="D47" s="603">
        <v>56.038748862</v>
      </c>
      <c r="E47" s="603">
        <v>33.091847389</v>
      </c>
      <c r="F47" s="603">
        <v>12.983115308</v>
      </c>
      <c r="G47" s="603">
        <v>33.393780303</v>
      </c>
      <c r="H47" s="603">
        <v>29.227106088</v>
      </c>
      <c r="I47" s="603">
        <v>6.4613643624</v>
      </c>
      <c r="J47" s="603">
        <v>11.835770234</v>
      </c>
      <c r="K47" s="603">
        <v>33.091847389</v>
      </c>
      <c r="L47" s="603">
        <v>10.990358074</v>
      </c>
      <c r="M47" s="603">
        <v>107.30695768</v>
      </c>
      <c r="O47" s="609" t="s">
        <v>159</v>
      </c>
      <c r="P47" s="605">
        <v>10110</v>
      </c>
      <c r="Q47" s="605">
        <v>4572</v>
      </c>
      <c r="R47" s="605">
        <v>928</v>
      </c>
      <c r="S47" s="605">
        <v>548</v>
      </c>
      <c r="T47" s="605">
        <v>215</v>
      </c>
      <c r="U47" s="605">
        <v>553</v>
      </c>
      <c r="V47" s="605">
        <v>484</v>
      </c>
      <c r="W47" s="605">
        <v>107</v>
      </c>
      <c r="X47" s="605">
        <v>196</v>
      </c>
      <c r="Y47" s="605">
        <v>548</v>
      </c>
      <c r="Z47" s="605">
        <v>182</v>
      </c>
      <c r="AA47" s="606">
        <v>1777</v>
      </c>
    </row>
    <row r="48" spans="1:27" s="604" customFormat="1" ht="20.25" customHeight="1">
      <c r="A48" s="609" t="s">
        <v>158</v>
      </c>
      <c r="B48" s="603">
        <v>885.16315329</v>
      </c>
      <c r="C48" s="603">
        <v>386.41716577</v>
      </c>
      <c r="D48" s="603">
        <v>90.359621513</v>
      </c>
      <c r="E48" s="603">
        <v>51.236388218</v>
      </c>
      <c r="F48" s="603">
        <v>24.452020809</v>
      </c>
      <c r="G48" s="603">
        <v>57.706769109</v>
      </c>
      <c r="H48" s="603">
        <v>41.305105921</v>
      </c>
      <c r="I48" s="603">
        <v>12.564576846</v>
      </c>
      <c r="J48" s="603">
        <v>17.68069197</v>
      </c>
      <c r="K48" s="603">
        <v>32.728089391</v>
      </c>
      <c r="L48" s="603">
        <v>22.796807093</v>
      </c>
      <c r="M48" s="603">
        <v>147.91591665</v>
      </c>
      <c r="O48" s="609" t="s">
        <v>158</v>
      </c>
      <c r="P48" s="605">
        <v>11765</v>
      </c>
      <c r="Q48" s="605">
        <v>5136</v>
      </c>
      <c r="R48" s="605">
        <v>1201</v>
      </c>
      <c r="S48" s="605">
        <v>681</v>
      </c>
      <c r="T48" s="605">
        <v>325</v>
      </c>
      <c r="U48" s="605">
        <v>767</v>
      </c>
      <c r="V48" s="605">
        <v>549</v>
      </c>
      <c r="W48" s="605">
        <v>167</v>
      </c>
      <c r="X48" s="605">
        <v>235</v>
      </c>
      <c r="Y48" s="605">
        <v>435</v>
      </c>
      <c r="Z48" s="605">
        <v>303</v>
      </c>
      <c r="AA48" s="606">
        <v>1966</v>
      </c>
    </row>
    <row r="49" spans="1:27" s="604" customFormat="1" ht="20.25" customHeight="1">
      <c r="A49" s="609" t="s">
        <v>157</v>
      </c>
      <c r="B49" s="603">
        <v>1342.3891123</v>
      </c>
      <c r="C49" s="603">
        <v>539.47570963</v>
      </c>
      <c r="D49" s="603">
        <v>139.12316037</v>
      </c>
      <c r="E49" s="603">
        <v>91.449771148</v>
      </c>
      <c r="F49" s="603">
        <v>45.465085088</v>
      </c>
      <c r="G49" s="603">
        <v>98.983985249</v>
      </c>
      <c r="H49" s="603">
        <v>56.246805266</v>
      </c>
      <c r="I49" s="603">
        <v>32.345160534</v>
      </c>
      <c r="J49" s="603">
        <v>34.68336491</v>
      </c>
      <c r="K49" s="603">
        <v>40.52887585</v>
      </c>
      <c r="L49" s="603">
        <v>40.398975607</v>
      </c>
      <c r="M49" s="603">
        <v>223.68821863</v>
      </c>
      <c r="O49" s="609" t="s">
        <v>157</v>
      </c>
      <c r="P49" s="605">
        <v>10334</v>
      </c>
      <c r="Q49" s="605">
        <v>4153</v>
      </c>
      <c r="R49" s="605">
        <v>1071</v>
      </c>
      <c r="S49" s="605">
        <v>704</v>
      </c>
      <c r="T49" s="605">
        <v>350</v>
      </c>
      <c r="U49" s="605">
        <v>762</v>
      </c>
      <c r="V49" s="605">
        <v>433</v>
      </c>
      <c r="W49" s="605">
        <v>249</v>
      </c>
      <c r="X49" s="605">
        <v>267</v>
      </c>
      <c r="Y49" s="605">
        <v>312</v>
      </c>
      <c r="Z49" s="605">
        <v>311</v>
      </c>
      <c r="AA49" s="606">
        <v>1722</v>
      </c>
    </row>
    <row r="50" spans="1:27" s="604" customFormat="1" ht="20.25" customHeight="1">
      <c r="A50" s="609" t="s">
        <v>156</v>
      </c>
      <c r="B50" s="603">
        <v>2204.9847037</v>
      </c>
      <c r="C50" s="603">
        <v>800.91632715</v>
      </c>
      <c r="D50" s="603">
        <v>240.10091198</v>
      </c>
      <c r="E50" s="603">
        <v>164.41692885</v>
      </c>
      <c r="F50" s="603">
        <v>89.312899624</v>
      </c>
      <c r="G50" s="603">
        <v>175.29106436</v>
      </c>
      <c r="H50" s="603">
        <v>81.628510533</v>
      </c>
      <c r="I50" s="603">
        <v>74.959040756</v>
      </c>
      <c r="J50" s="603">
        <v>63.794928303</v>
      </c>
      <c r="K50" s="603">
        <v>62.200055096</v>
      </c>
      <c r="L50" s="603">
        <v>74.234098389</v>
      </c>
      <c r="M50" s="603">
        <v>378.12993867</v>
      </c>
      <c r="O50" s="609" t="s">
        <v>156</v>
      </c>
      <c r="P50" s="605">
        <v>15208</v>
      </c>
      <c r="Q50" s="605">
        <v>5524</v>
      </c>
      <c r="R50" s="605">
        <v>1656</v>
      </c>
      <c r="S50" s="605">
        <v>1134</v>
      </c>
      <c r="T50" s="605">
        <v>616</v>
      </c>
      <c r="U50" s="605">
        <v>1209</v>
      </c>
      <c r="V50" s="605">
        <v>563</v>
      </c>
      <c r="W50" s="605">
        <v>517</v>
      </c>
      <c r="X50" s="605">
        <v>440</v>
      </c>
      <c r="Y50" s="605">
        <v>429</v>
      </c>
      <c r="Z50" s="605">
        <v>512</v>
      </c>
      <c r="AA50" s="606">
        <v>2608</v>
      </c>
    </row>
    <row r="51" spans="1:27" s="604" customFormat="1" ht="20.25" customHeight="1">
      <c r="A51" s="609" t="s">
        <v>155</v>
      </c>
      <c r="B51" s="603">
        <v>3688.9816529</v>
      </c>
      <c r="C51" s="603">
        <v>1092.7734451</v>
      </c>
      <c r="D51" s="603">
        <v>438.92937632</v>
      </c>
      <c r="E51" s="603">
        <v>317.72523447</v>
      </c>
      <c r="F51" s="603">
        <v>210.65512194</v>
      </c>
      <c r="G51" s="603">
        <v>301.26780307</v>
      </c>
      <c r="H51" s="603">
        <v>103.39139257</v>
      </c>
      <c r="I51" s="603">
        <v>157.60410777</v>
      </c>
      <c r="J51" s="603">
        <v>127.20626389</v>
      </c>
      <c r="K51" s="603">
        <v>84.223325408</v>
      </c>
      <c r="L51" s="603">
        <v>125.65732917</v>
      </c>
      <c r="M51" s="603">
        <v>729.54825319</v>
      </c>
      <c r="O51" s="609" t="s">
        <v>155</v>
      </c>
      <c r="P51" s="605">
        <v>19053</v>
      </c>
      <c r="Q51" s="605">
        <v>5644</v>
      </c>
      <c r="R51" s="605">
        <v>2267</v>
      </c>
      <c r="S51" s="605">
        <v>1641</v>
      </c>
      <c r="T51" s="605">
        <v>1088</v>
      </c>
      <c r="U51" s="605">
        <v>1556</v>
      </c>
      <c r="V51" s="605">
        <v>534</v>
      </c>
      <c r="W51" s="605">
        <v>814</v>
      </c>
      <c r="X51" s="605">
        <v>657</v>
      </c>
      <c r="Y51" s="605">
        <v>435</v>
      </c>
      <c r="Z51" s="605">
        <v>649</v>
      </c>
      <c r="AA51" s="606">
        <v>3768</v>
      </c>
    </row>
    <row r="52" spans="1:27" s="604" customFormat="1" ht="20.25" customHeight="1">
      <c r="A52" s="609" t="s">
        <v>154</v>
      </c>
      <c r="B52" s="603">
        <v>6471.2890913</v>
      </c>
      <c r="C52" s="603">
        <v>1480.0932077</v>
      </c>
      <c r="D52" s="603">
        <v>834.01868371</v>
      </c>
      <c r="E52" s="603">
        <v>585.18377934</v>
      </c>
      <c r="F52" s="603">
        <v>508.74085321</v>
      </c>
      <c r="G52" s="603">
        <v>462.87509753</v>
      </c>
      <c r="H52" s="603">
        <v>138.65165222</v>
      </c>
      <c r="I52" s="603">
        <v>382.74182324</v>
      </c>
      <c r="J52" s="603">
        <v>255.68840809</v>
      </c>
      <c r="K52" s="603">
        <v>96.212648405</v>
      </c>
      <c r="L52" s="603">
        <v>249.62569326</v>
      </c>
      <c r="M52" s="603">
        <v>1477.4572447</v>
      </c>
      <c r="O52" s="609" t="s">
        <v>154</v>
      </c>
      <c r="P52" s="605">
        <v>24550</v>
      </c>
      <c r="Q52" s="605">
        <v>5615</v>
      </c>
      <c r="R52" s="605">
        <v>3164</v>
      </c>
      <c r="S52" s="605">
        <v>2220</v>
      </c>
      <c r="T52" s="605">
        <v>1930</v>
      </c>
      <c r="U52" s="605">
        <v>1756</v>
      </c>
      <c r="V52" s="605">
        <v>526</v>
      </c>
      <c r="W52" s="605">
        <v>1452</v>
      </c>
      <c r="X52" s="605">
        <v>970</v>
      </c>
      <c r="Y52" s="605">
        <v>365</v>
      </c>
      <c r="Z52" s="605">
        <v>947</v>
      </c>
      <c r="AA52" s="606">
        <v>5605</v>
      </c>
    </row>
    <row r="53" spans="1:27" s="604" customFormat="1" ht="20.25" customHeight="1">
      <c r="A53" s="610" t="s">
        <v>174</v>
      </c>
      <c r="B53" s="611">
        <v>12856.655892</v>
      </c>
      <c r="C53" s="611">
        <v>1920.5503339</v>
      </c>
      <c r="D53" s="611">
        <v>1811.9498245</v>
      </c>
      <c r="E53" s="611">
        <v>1117.1806349</v>
      </c>
      <c r="F53" s="611">
        <v>1409.7510924</v>
      </c>
      <c r="G53" s="611">
        <v>736.56496931</v>
      </c>
      <c r="H53" s="611">
        <v>211.03442842</v>
      </c>
      <c r="I53" s="611">
        <v>855.44312948</v>
      </c>
      <c r="J53" s="611">
        <v>672.84353476</v>
      </c>
      <c r="K53" s="611">
        <v>102.77650735</v>
      </c>
      <c r="L53" s="611">
        <v>451.18886725</v>
      </c>
      <c r="M53" s="611">
        <v>3567.37257</v>
      </c>
      <c r="O53" s="610" t="s">
        <v>174</v>
      </c>
      <c r="P53" s="612">
        <v>37528</v>
      </c>
      <c r="Q53" s="612">
        <v>5606</v>
      </c>
      <c r="R53" s="612">
        <v>5289</v>
      </c>
      <c r="S53" s="612">
        <v>3261</v>
      </c>
      <c r="T53" s="612">
        <v>4115</v>
      </c>
      <c r="U53" s="612">
        <v>2150</v>
      </c>
      <c r="V53" s="612">
        <v>616</v>
      </c>
      <c r="W53" s="612">
        <v>2497</v>
      </c>
      <c r="X53" s="612">
        <v>1964</v>
      </c>
      <c r="Y53" s="612">
        <v>300</v>
      </c>
      <c r="Z53" s="612">
        <v>1317</v>
      </c>
      <c r="AA53" s="613">
        <v>10413</v>
      </c>
    </row>
    <row r="55" spans="1:27" ht="24">
      <c r="A55" s="589" t="s">
        <v>409</v>
      </c>
      <c r="B55" s="590"/>
      <c r="C55" s="591"/>
      <c r="D55" s="590"/>
      <c r="E55" s="590"/>
      <c r="F55" s="590"/>
      <c r="G55" s="590"/>
      <c r="H55" s="590"/>
      <c r="I55" s="590"/>
      <c r="J55" s="590"/>
      <c r="K55" s="590"/>
      <c r="L55" s="590"/>
      <c r="M55" s="590"/>
      <c r="O55" s="589" t="s">
        <v>406</v>
      </c>
      <c r="P55" s="590"/>
      <c r="Q55" s="591"/>
      <c r="R55" s="590"/>
      <c r="S55" s="590"/>
      <c r="T55" s="590"/>
      <c r="U55" s="590"/>
      <c r="V55" s="590"/>
      <c r="W55" s="590"/>
      <c r="X55" s="590"/>
      <c r="Y55" s="590"/>
      <c r="Z55" s="590"/>
      <c r="AA55" s="590"/>
    </row>
    <row r="56" spans="1:27" ht="9.75" customHeight="1">
      <c r="A56" s="589"/>
      <c r="B56" s="590"/>
      <c r="C56" s="591"/>
      <c r="D56" s="590"/>
      <c r="E56" s="590"/>
      <c r="F56" s="590"/>
      <c r="G56" s="590"/>
      <c r="H56" s="590"/>
      <c r="I56" s="590"/>
      <c r="J56" s="590"/>
      <c r="K56" s="590"/>
      <c r="L56" s="590"/>
      <c r="M56" s="590"/>
      <c r="O56" s="589"/>
      <c r="P56" s="590"/>
      <c r="Q56" s="591"/>
      <c r="R56" s="590"/>
      <c r="S56" s="590"/>
      <c r="T56" s="590"/>
      <c r="U56" s="590"/>
      <c r="V56" s="590"/>
      <c r="W56" s="590"/>
      <c r="X56" s="590"/>
      <c r="Y56" s="590"/>
      <c r="Z56" s="590"/>
      <c r="AA56" s="590"/>
    </row>
    <row r="57" spans="1:27" ht="15.75">
      <c r="A57" s="593"/>
      <c r="B57" s="590"/>
      <c r="C57" s="590"/>
      <c r="D57" s="591"/>
      <c r="E57" s="590"/>
      <c r="F57" s="616"/>
      <c r="G57" s="590"/>
      <c r="H57" s="590"/>
      <c r="I57" s="590"/>
      <c r="J57" s="590"/>
      <c r="K57" s="590"/>
      <c r="L57" s="590"/>
      <c r="M57" s="595" t="s">
        <v>349</v>
      </c>
      <c r="O57" s="593"/>
      <c r="P57" s="590"/>
      <c r="Q57" s="590"/>
      <c r="R57" s="591"/>
      <c r="S57" s="590"/>
      <c r="T57" s="594"/>
      <c r="U57" s="590"/>
      <c r="V57" s="590"/>
      <c r="W57" s="590"/>
      <c r="X57" s="590"/>
      <c r="Y57" s="590"/>
      <c r="Z57" s="590"/>
      <c r="AA57" s="595" t="s">
        <v>349</v>
      </c>
    </row>
    <row r="58" spans="1:27" ht="15.75">
      <c r="A58" s="590"/>
      <c r="B58" s="590">
        <f>B7/B34</f>
        <v>1.052642350805776</v>
      </c>
      <c r="C58" s="590"/>
      <c r="D58" s="591"/>
      <c r="E58" s="590"/>
      <c r="F58" s="594"/>
      <c r="G58" s="590"/>
      <c r="H58" s="590"/>
      <c r="I58" s="590"/>
      <c r="J58" s="590"/>
      <c r="K58" s="590"/>
      <c r="L58" s="590"/>
      <c r="M58" s="596"/>
      <c r="O58" s="590"/>
      <c r="P58" s="590"/>
      <c r="Q58" s="590"/>
      <c r="R58" s="591"/>
      <c r="S58" s="590"/>
      <c r="T58" s="594"/>
      <c r="U58" s="590"/>
      <c r="V58" s="590"/>
      <c r="W58" s="590"/>
      <c r="X58" s="590"/>
      <c r="Y58" s="590"/>
      <c r="Z58" s="590"/>
      <c r="AA58" s="596"/>
    </row>
    <row r="59" spans="1:27" s="617" customFormat="1" ht="37.5" customHeight="1">
      <c r="A59" s="1114" t="s">
        <v>147</v>
      </c>
      <c r="B59" s="597" t="str">
        <f aca="true" t="shared" si="3" ref="B59:L59">T(B32)</f>
        <v>A00-Y98</v>
      </c>
      <c r="C59" s="597" t="str">
        <f t="shared" si="3"/>
        <v>C00-C97</v>
      </c>
      <c r="D59" s="597" t="str">
        <f t="shared" si="3"/>
        <v>I01-I02.0, I05-I09, I20-I25, I27, I30-I52</v>
      </c>
      <c r="E59" s="597" t="str">
        <f t="shared" si="3"/>
        <v>I60-I69</v>
      </c>
      <c r="F59" s="597" t="str">
        <f t="shared" si="3"/>
        <v>J12-J18</v>
      </c>
      <c r="G59" s="597" t="str">
        <f t="shared" si="3"/>
        <v>E10-E14</v>
      </c>
      <c r="H59" s="597" t="str">
        <f t="shared" si="3"/>
        <v>V01-X59, Y85-Y86</v>
      </c>
      <c r="I59" s="597" t="str">
        <f t="shared" si="3"/>
        <v>J40-J47</v>
      </c>
      <c r="J59" s="597" t="str">
        <f t="shared" si="3"/>
        <v>I10-I15</v>
      </c>
      <c r="K59" s="597" t="str">
        <f t="shared" si="3"/>
        <v>K70, K73-K74</v>
      </c>
      <c r="L59" s="597" t="str">
        <f t="shared" si="3"/>
        <v>N00-N07, N17-N19, N25-N27</v>
      </c>
      <c r="M59" s="1116" t="s">
        <v>256</v>
      </c>
      <c r="N59" s="598"/>
      <c r="O59" s="1114" t="s">
        <v>147</v>
      </c>
      <c r="P59" s="597" t="str">
        <f aca="true" t="shared" si="4" ref="P59:Z59">T(P32)</f>
        <v>A00-Y98</v>
      </c>
      <c r="Q59" s="597" t="str">
        <f t="shared" si="4"/>
        <v>C00-C97</v>
      </c>
      <c r="R59" s="597" t="str">
        <f t="shared" si="4"/>
        <v>I01-I02.0, I05-I09, I20-I25, I27, I30-I52</v>
      </c>
      <c r="S59" s="597" t="str">
        <f t="shared" si="4"/>
        <v>I60-I69</v>
      </c>
      <c r="T59" s="597" t="str">
        <f t="shared" si="4"/>
        <v>E10-E14</v>
      </c>
      <c r="U59" s="597" t="str">
        <f t="shared" si="4"/>
        <v>J12-J18</v>
      </c>
      <c r="V59" s="597" t="str">
        <f t="shared" si="4"/>
        <v>V01-X59, Y85-Y86</v>
      </c>
      <c r="W59" s="597" t="str">
        <f t="shared" si="4"/>
        <v>J40-J47</v>
      </c>
      <c r="X59" s="597" t="str">
        <f t="shared" si="4"/>
        <v>I10-I15</v>
      </c>
      <c r="Y59" s="597" t="str">
        <f t="shared" si="4"/>
        <v>K70, K73-K74</v>
      </c>
      <c r="Z59" s="597" t="str">
        <f t="shared" si="4"/>
        <v>N00-N07, N17-N19, N25-N27</v>
      </c>
      <c r="AA59" s="1116" t="s">
        <v>173</v>
      </c>
    </row>
    <row r="60" spans="1:27" ht="42" customHeight="1">
      <c r="A60" s="1115"/>
      <c r="B60" s="599" t="str">
        <f aca="true" t="shared" si="5" ref="B60:L60">T(B33)</f>
        <v>所有死亡原因</v>
      </c>
      <c r="C60" s="600" t="str">
        <f t="shared" si="5"/>
        <v>惡性腫瘤</v>
      </c>
      <c r="D60" s="600" t="str">
        <f t="shared" si="5"/>
        <v>心臟疾病（高血壓性疾病除外）</v>
      </c>
      <c r="E60" s="600" t="str">
        <f t="shared" si="5"/>
        <v>腦血管疾病</v>
      </c>
      <c r="F60" s="600" t="str">
        <f t="shared" si="5"/>
        <v>肺炎</v>
      </c>
      <c r="G60" s="600" t="str">
        <f t="shared" si="5"/>
        <v>糖尿病</v>
      </c>
      <c r="H60" s="600" t="str">
        <f t="shared" si="5"/>
        <v>事故傷害</v>
      </c>
      <c r="I60" s="600" t="str">
        <f t="shared" si="5"/>
        <v>慢性下呼吸道疾病</v>
      </c>
      <c r="J60" s="600" t="str">
        <f t="shared" si="5"/>
        <v>高血壓性疾病</v>
      </c>
      <c r="K60" s="600" t="str">
        <f t="shared" si="5"/>
        <v>慢性肝病及肝硬化</v>
      </c>
      <c r="L60" s="600" t="str">
        <f t="shared" si="5"/>
        <v>腎炎、腎病症候群及腎病變</v>
      </c>
      <c r="M60" s="1117"/>
      <c r="N60" s="601"/>
      <c r="O60" s="1115"/>
      <c r="P60" s="599" t="str">
        <f aca="true" t="shared" si="6" ref="P60:Z60">T(P33)</f>
        <v>所有死亡原因</v>
      </c>
      <c r="Q60" s="600" t="str">
        <f t="shared" si="6"/>
        <v>惡性腫瘤</v>
      </c>
      <c r="R60" s="600" t="str">
        <f t="shared" si="6"/>
        <v>心臟疾病（高血壓性疾病除外）</v>
      </c>
      <c r="S60" s="600" t="str">
        <f t="shared" si="6"/>
        <v>腦血管疾病</v>
      </c>
      <c r="T60" s="600" t="str">
        <f t="shared" si="6"/>
        <v>肺炎</v>
      </c>
      <c r="U60" s="600" t="str">
        <f t="shared" si="6"/>
        <v>糖尿病</v>
      </c>
      <c r="V60" s="600" t="str">
        <f t="shared" si="6"/>
        <v>事故傷害</v>
      </c>
      <c r="W60" s="600" t="str">
        <f t="shared" si="6"/>
        <v>慢性下呼吸道疾病</v>
      </c>
      <c r="X60" s="600" t="str">
        <f t="shared" si="6"/>
        <v>高血壓性疾病</v>
      </c>
      <c r="Y60" s="600" t="str">
        <f t="shared" si="6"/>
        <v>慢性肝病及肝硬化</v>
      </c>
      <c r="Z60" s="600" t="str">
        <f t="shared" si="6"/>
        <v>腎炎、腎病症候群及腎病變</v>
      </c>
      <c r="AA60" s="1117"/>
    </row>
    <row r="61" spans="1:27" s="604" customFormat="1" ht="20.25" customHeight="1">
      <c r="A61" s="602" t="s">
        <v>172</v>
      </c>
      <c r="B61" s="800">
        <f aca="true" t="shared" si="7" ref="B61:M61">_xlfn.IFERROR((B7/B34-1)*100,"-")</f>
        <v>5.264235080577606</v>
      </c>
      <c r="C61" s="801">
        <f t="shared" si="7"/>
        <v>2.64962486661966</v>
      </c>
      <c r="D61" s="801">
        <f t="shared" si="7"/>
        <v>9.365435929795307</v>
      </c>
      <c r="E61" s="801">
        <f t="shared" si="7"/>
        <v>3.477780537327635</v>
      </c>
      <c r="F61" s="801">
        <f t="shared" si="7"/>
        <v>14.199376154081843</v>
      </c>
      <c r="G61" s="801">
        <f t="shared" si="7"/>
        <v>4.049502187548781</v>
      </c>
      <c r="H61" s="801">
        <f t="shared" si="7"/>
        <v>7.343156687070862</v>
      </c>
      <c r="I61" s="801">
        <f t="shared" si="7"/>
        <v>7.632285232477076</v>
      </c>
      <c r="J61" s="801">
        <f t="shared" si="7"/>
        <v>8.190692224772867</v>
      </c>
      <c r="K61" s="801">
        <f t="shared" si="7"/>
        <v>2.198846543254196</v>
      </c>
      <c r="L61" s="801">
        <f t="shared" si="7"/>
        <v>8.1697025040949</v>
      </c>
      <c r="M61" s="801">
        <f t="shared" si="7"/>
        <v>3.9728666207345276</v>
      </c>
      <c r="O61" s="602" t="s">
        <v>172</v>
      </c>
      <c r="P61" s="800">
        <f aca="true" t="shared" si="8" ref="P61:S80">_xlfn.IFERROR((P7/P34-1)*100,"-")</f>
        <v>5.5300763081866045</v>
      </c>
      <c r="Q61" s="801">
        <f t="shared" si="8"/>
        <v>2.9090665535487004</v>
      </c>
      <c r="R61" s="801">
        <f t="shared" si="8"/>
        <v>9.641686447383302</v>
      </c>
      <c r="S61" s="801">
        <f t="shared" si="8"/>
        <v>3.739061256961018</v>
      </c>
      <c r="T61" s="801">
        <f aca="true" t="shared" si="9" ref="T61:T80">_xlfn.IFERROR((T7/U34-1)*100,"-")</f>
        <v>9.684255138800602</v>
      </c>
      <c r="U61" s="801">
        <f aca="true" t="shared" si="10" ref="U61:U80">_xlfn.IFERROR((U7/T34-1)*100,"-")</f>
        <v>8.88077858880778</v>
      </c>
      <c r="V61" s="801">
        <f aca="true" t="shared" si="11" ref="V61:AA70">_xlfn.IFERROR((V7/V34-1)*100,"-")</f>
        <v>7.614443269376037</v>
      </c>
      <c r="W61" s="801">
        <f t="shared" si="11"/>
        <v>7.904010740057066</v>
      </c>
      <c r="X61" s="801">
        <f t="shared" si="11"/>
        <v>8.464136697794554</v>
      </c>
      <c r="Y61" s="801">
        <f t="shared" si="11"/>
        <v>2.4571546562048407</v>
      </c>
      <c r="Z61" s="801">
        <f t="shared" si="11"/>
        <v>8.442860325239465</v>
      </c>
      <c r="AA61" s="801">
        <f t="shared" si="11"/>
        <v>4.235769351122243</v>
      </c>
    </row>
    <row r="62" spans="1:27" ht="20.25" customHeight="1">
      <c r="A62" s="607" t="s">
        <v>171</v>
      </c>
      <c r="B62" s="802">
        <f aca="true" t="shared" si="12" ref="B62:M62">_xlfn.IFERROR((B8/B35-1)*100,"-")</f>
        <v>4.587051391101138</v>
      </c>
      <c r="C62" s="803">
        <f t="shared" si="12"/>
        <v>-15.891765503896648</v>
      </c>
      <c r="D62" s="803">
        <f t="shared" si="12"/>
        <v>-18.759160323171642</v>
      </c>
      <c r="E62" s="803">
        <f t="shared" si="12"/>
        <v>83.98663712207832</v>
      </c>
      <c r="F62" s="803">
        <f t="shared" si="12"/>
        <v>133.6328661346658</v>
      </c>
      <c r="G62" s="803">
        <f t="shared" si="12"/>
        <v>5.135796475895504</v>
      </c>
      <c r="H62" s="803">
        <f t="shared" si="12"/>
        <v>33.1711587533358</v>
      </c>
      <c r="I62" s="803">
        <f t="shared" si="12"/>
        <v>5.135796475895504</v>
      </c>
      <c r="J62" s="803" t="str">
        <f t="shared" si="12"/>
        <v>-</v>
      </c>
      <c r="K62" s="803" t="str">
        <f t="shared" si="12"/>
        <v>-</v>
      </c>
      <c r="L62" s="803">
        <f t="shared" si="12"/>
        <v>57.702687993843305</v>
      </c>
      <c r="M62" s="803">
        <f t="shared" si="12"/>
        <v>1.252834316513951</v>
      </c>
      <c r="N62" s="604"/>
      <c r="O62" s="607" t="s">
        <v>171</v>
      </c>
      <c r="P62" s="802">
        <f t="shared" si="8"/>
        <v>-0.521512385919165</v>
      </c>
      <c r="Q62" s="803">
        <f t="shared" si="8"/>
        <v>-19.999999999999996</v>
      </c>
      <c r="R62" s="803">
        <f t="shared" si="8"/>
        <v>-22.72727272727273</v>
      </c>
      <c r="S62" s="803">
        <f t="shared" si="8"/>
        <v>75</v>
      </c>
      <c r="T62" s="803">
        <f t="shared" si="9"/>
        <v>1900</v>
      </c>
      <c r="U62" s="803">
        <f t="shared" si="10"/>
        <v>-88.88888888888889</v>
      </c>
      <c r="V62" s="803">
        <f t="shared" si="11"/>
        <v>26.66666666666666</v>
      </c>
      <c r="W62" s="803">
        <f t="shared" si="11"/>
        <v>0</v>
      </c>
      <c r="X62" s="803" t="str">
        <f t="shared" si="11"/>
        <v>-</v>
      </c>
      <c r="Y62" s="803" t="str">
        <f t="shared" si="11"/>
        <v>-</v>
      </c>
      <c r="Z62" s="803">
        <f t="shared" si="11"/>
        <v>50</v>
      </c>
      <c r="AA62" s="803">
        <f t="shared" si="11"/>
        <v>-3.692762186115217</v>
      </c>
    </row>
    <row r="63" spans="1:27" ht="20.25" customHeight="1">
      <c r="A63" s="609" t="s">
        <v>170</v>
      </c>
      <c r="B63" s="802">
        <f aca="true" t="shared" si="13" ref="B63:M63">_xlfn.IFERROR((B9/B36-1)*100,"-")</f>
        <v>4.532109008926666</v>
      </c>
      <c r="C63" s="803">
        <f t="shared" si="13"/>
        <v>16.184497070891247</v>
      </c>
      <c r="D63" s="803">
        <f t="shared" si="13"/>
        <v>16.93427678837187</v>
      </c>
      <c r="E63" s="803" t="str">
        <f t="shared" si="13"/>
        <v>-</v>
      </c>
      <c r="F63" s="803">
        <f t="shared" si="13"/>
        <v>94.8917679508988</v>
      </c>
      <c r="G63" s="803" t="str">
        <f t="shared" si="13"/>
        <v>-</v>
      </c>
      <c r="H63" s="803">
        <f t="shared" si="13"/>
        <v>0.31095941099004154</v>
      </c>
      <c r="I63" s="803">
        <f t="shared" si="13"/>
        <v>192.33569187925633</v>
      </c>
      <c r="J63" s="803" t="str">
        <f t="shared" si="13"/>
        <v>-</v>
      </c>
      <c r="K63" s="803">
        <f t="shared" si="13"/>
        <v>-51.27607804602523</v>
      </c>
      <c r="L63" s="803">
        <f t="shared" si="13"/>
        <v>192.33569187925633</v>
      </c>
      <c r="M63" s="803">
        <f t="shared" si="13"/>
        <v>-8.029396676101419</v>
      </c>
      <c r="N63" s="604"/>
      <c r="O63" s="609" t="s">
        <v>170</v>
      </c>
      <c r="P63" s="802">
        <f t="shared" si="8"/>
        <v>7.272727272727275</v>
      </c>
      <c r="Q63" s="803">
        <f t="shared" si="8"/>
        <v>19.23076923076923</v>
      </c>
      <c r="R63" s="803">
        <f t="shared" si="8"/>
        <v>19.999999999999996</v>
      </c>
      <c r="S63" s="803" t="str">
        <f t="shared" si="8"/>
        <v>-</v>
      </c>
      <c r="T63" s="803" t="str">
        <f t="shared" si="9"/>
        <v>-</v>
      </c>
      <c r="U63" s="803">
        <f t="shared" si="10"/>
        <v>-50</v>
      </c>
      <c r="V63" s="803">
        <f t="shared" si="11"/>
        <v>2.941176470588225</v>
      </c>
      <c r="W63" s="803">
        <f t="shared" si="11"/>
        <v>200</v>
      </c>
      <c r="X63" s="803" t="str">
        <f t="shared" si="11"/>
        <v>-</v>
      </c>
      <c r="Y63" s="803">
        <f t="shared" si="11"/>
        <v>-50</v>
      </c>
      <c r="Z63" s="803">
        <f t="shared" si="11"/>
        <v>200</v>
      </c>
      <c r="AA63" s="803">
        <f t="shared" si="11"/>
        <v>-5.61797752808989</v>
      </c>
    </row>
    <row r="64" spans="1:27" ht="20.25" customHeight="1">
      <c r="A64" s="609" t="s">
        <v>169</v>
      </c>
      <c r="B64" s="802">
        <f aca="true" t="shared" si="14" ref="B64:M64">_xlfn.IFERROR((B10/B37-1)*100,"-")</f>
        <v>5.369595340072841</v>
      </c>
      <c r="C64" s="803">
        <f t="shared" si="14"/>
        <v>-7.259971343465422</v>
      </c>
      <c r="D64" s="803">
        <f t="shared" si="14"/>
        <v>23.003562957458023</v>
      </c>
      <c r="E64" s="803">
        <f t="shared" si="14"/>
        <v>-58.99881234751398</v>
      </c>
      <c r="F64" s="803">
        <f t="shared" si="14"/>
        <v>-100</v>
      </c>
      <c r="G64" s="803">
        <f t="shared" si="14"/>
        <v>-100</v>
      </c>
      <c r="H64" s="803">
        <f t="shared" si="14"/>
        <v>40.4658605350406</v>
      </c>
      <c r="I64" s="803" t="str">
        <f t="shared" si="14"/>
        <v>-</v>
      </c>
      <c r="J64" s="803" t="str">
        <f t="shared" si="14"/>
        <v>-</v>
      </c>
      <c r="K64" s="803" t="str">
        <f t="shared" si="14"/>
        <v>-</v>
      </c>
      <c r="L64" s="803">
        <f t="shared" si="14"/>
        <v>-100</v>
      </c>
      <c r="M64" s="803">
        <f t="shared" si="14"/>
        <v>7.543234734255488</v>
      </c>
      <c r="N64" s="604"/>
      <c r="O64" s="609" t="s">
        <v>169</v>
      </c>
      <c r="P64" s="802">
        <f t="shared" si="8"/>
        <v>2.7972027972027913</v>
      </c>
      <c r="Q64" s="803">
        <f t="shared" si="8"/>
        <v>-9.523809523809524</v>
      </c>
      <c r="R64" s="803">
        <f t="shared" si="8"/>
        <v>19.999999999999996</v>
      </c>
      <c r="S64" s="803">
        <f t="shared" si="8"/>
        <v>-60</v>
      </c>
      <c r="T64" s="803">
        <f t="shared" si="9"/>
        <v>-100</v>
      </c>
      <c r="U64" s="803">
        <f t="shared" si="10"/>
        <v>-100</v>
      </c>
      <c r="V64" s="803">
        <f t="shared" si="11"/>
        <v>37.037037037037045</v>
      </c>
      <c r="W64" s="803" t="str">
        <f t="shared" si="11"/>
        <v>-</v>
      </c>
      <c r="X64" s="803" t="str">
        <f t="shared" si="11"/>
        <v>-</v>
      </c>
      <c r="Y64" s="803" t="str">
        <f t="shared" si="11"/>
        <v>-</v>
      </c>
      <c r="Z64" s="803">
        <f t="shared" si="11"/>
        <v>-100</v>
      </c>
      <c r="AA64" s="803">
        <f t="shared" si="11"/>
        <v>4.918032786885251</v>
      </c>
    </row>
    <row r="65" spans="1:27" ht="20.25" customHeight="1">
      <c r="A65" s="609" t="s">
        <v>168</v>
      </c>
      <c r="B65" s="802">
        <f aca="true" t="shared" si="15" ref="B65:M65">_xlfn.IFERROR((B11/B38-1)*100,"-")</f>
        <v>-10.22903634564669</v>
      </c>
      <c r="C65" s="803">
        <f t="shared" si="15"/>
        <v>1.514836948349263</v>
      </c>
      <c r="D65" s="803">
        <f t="shared" si="15"/>
        <v>-16.75738713419227</v>
      </c>
      <c r="E65" s="803">
        <f t="shared" si="15"/>
        <v>-55.405264647835885</v>
      </c>
      <c r="F65" s="803">
        <f t="shared" si="15"/>
        <v>38.73917665117723</v>
      </c>
      <c r="G65" s="803">
        <f t="shared" si="15"/>
        <v>108.10876497676585</v>
      </c>
      <c r="H65" s="803">
        <f t="shared" si="15"/>
        <v>4.05267224091066</v>
      </c>
      <c r="I65" s="803" t="str">
        <f t="shared" si="15"/>
        <v>-</v>
      </c>
      <c r="J65" s="803" t="str">
        <f t="shared" si="15"/>
        <v>-</v>
      </c>
      <c r="K65" s="803" t="str">
        <f t="shared" si="15"/>
        <v>-</v>
      </c>
      <c r="L65" s="803" t="str">
        <f t="shared" si="15"/>
        <v>-</v>
      </c>
      <c r="M65" s="803">
        <f t="shared" si="15"/>
        <v>-26.006963291410813</v>
      </c>
      <c r="N65" s="604"/>
      <c r="O65" s="609" t="s">
        <v>168</v>
      </c>
      <c r="P65" s="802">
        <f t="shared" si="8"/>
        <v>-13.725490196078427</v>
      </c>
      <c r="Q65" s="803">
        <f t="shared" si="8"/>
        <v>-2.4390243902439046</v>
      </c>
      <c r="R65" s="803">
        <f t="shared" si="8"/>
        <v>-19.999999999999996</v>
      </c>
      <c r="S65" s="803">
        <f t="shared" si="8"/>
        <v>-57.14285714285714</v>
      </c>
      <c r="T65" s="803">
        <f t="shared" si="9"/>
        <v>300</v>
      </c>
      <c r="U65" s="803">
        <f t="shared" si="10"/>
        <v>-33.333333333333336</v>
      </c>
      <c r="V65" s="803">
        <f t="shared" si="11"/>
        <v>0</v>
      </c>
      <c r="W65" s="803" t="str">
        <f t="shared" si="11"/>
        <v>-</v>
      </c>
      <c r="X65" s="803" t="str">
        <f t="shared" si="11"/>
        <v>-</v>
      </c>
      <c r="Y65" s="803" t="str">
        <f t="shared" si="11"/>
        <v>-</v>
      </c>
      <c r="Z65" s="803" t="str">
        <f t="shared" si="11"/>
        <v>-</v>
      </c>
      <c r="AA65" s="803">
        <f t="shared" si="11"/>
        <v>-28.888888888888886</v>
      </c>
    </row>
    <row r="66" spans="1:27" ht="20.25" customHeight="1">
      <c r="A66" s="609" t="s">
        <v>167</v>
      </c>
      <c r="B66" s="802">
        <f aca="true" t="shared" si="16" ref="B66:M66">_xlfn.IFERROR((B12/B39-1)*100,"-")</f>
        <v>-1.4675070304679405</v>
      </c>
      <c r="C66" s="803">
        <f t="shared" si="16"/>
        <v>-20.773901832350706</v>
      </c>
      <c r="D66" s="803">
        <f t="shared" si="16"/>
        <v>-29.651043543080537</v>
      </c>
      <c r="E66" s="803">
        <f t="shared" si="16"/>
        <v>54.76929047720023</v>
      </c>
      <c r="F66" s="803">
        <f t="shared" si="16"/>
        <v>-55.780202730820385</v>
      </c>
      <c r="G66" s="803">
        <f t="shared" si="16"/>
        <v>3.1848144464678985</v>
      </c>
      <c r="H66" s="803">
        <f t="shared" si="16"/>
        <v>12.418143007855553</v>
      </c>
      <c r="I66" s="803">
        <f t="shared" si="16"/>
        <v>-22.615354792087516</v>
      </c>
      <c r="J66" s="803" t="str">
        <f t="shared" si="16"/>
        <v>-</v>
      </c>
      <c r="K66" s="803" t="str">
        <f t="shared" si="16"/>
        <v>-</v>
      </c>
      <c r="L66" s="803">
        <f t="shared" si="16"/>
        <v>-65.60506185117735</v>
      </c>
      <c r="M66" s="803">
        <f t="shared" si="16"/>
        <v>-10.174206295633258</v>
      </c>
      <c r="N66" s="604"/>
      <c r="O66" s="609" t="s">
        <v>167</v>
      </c>
      <c r="P66" s="802">
        <f t="shared" si="8"/>
        <v>-4.502814258911824</v>
      </c>
      <c r="Q66" s="803">
        <f t="shared" si="8"/>
        <v>-23.214285714285708</v>
      </c>
      <c r="R66" s="803">
        <f t="shared" si="8"/>
        <v>-31.818181818181824</v>
      </c>
      <c r="S66" s="803">
        <f t="shared" si="8"/>
        <v>50</v>
      </c>
      <c r="T66" s="803">
        <f t="shared" si="9"/>
        <v>200</v>
      </c>
      <c r="U66" s="803">
        <f t="shared" si="10"/>
        <v>-85.71428571428572</v>
      </c>
      <c r="V66" s="803">
        <f t="shared" si="11"/>
        <v>8.955223880597018</v>
      </c>
      <c r="W66" s="803">
        <f t="shared" si="11"/>
        <v>-25</v>
      </c>
      <c r="X66" s="803" t="str">
        <f t="shared" si="11"/>
        <v>-</v>
      </c>
      <c r="Y66" s="803" t="str">
        <f t="shared" si="11"/>
        <v>-</v>
      </c>
      <c r="Z66" s="803">
        <f t="shared" si="11"/>
        <v>-66.66666666666667</v>
      </c>
      <c r="AA66" s="803">
        <f t="shared" si="11"/>
        <v>-12.941176470588234</v>
      </c>
    </row>
    <row r="67" spans="1:27" ht="20.25" customHeight="1">
      <c r="A67" s="609" t="s">
        <v>166</v>
      </c>
      <c r="B67" s="802">
        <f aca="true" t="shared" si="17" ref="B67:M67">_xlfn.IFERROR((B13/B40-1)*100,"-")</f>
        <v>-1.679814967154769</v>
      </c>
      <c r="C67" s="803">
        <f t="shared" si="17"/>
        <v>-2.580284803428734</v>
      </c>
      <c r="D67" s="803">
        <f t="shared" si="17"/>
        <v>-9.95224702421842</v>
      </c>
      <c r="E67" s="803">
        <f t="shared" si="17"/>
        <v>0.052463108794365</v>
      </c>
      <c r="F67" s="803">
        <f t="shared" si="17"/>
        <v>14.345672124336417</v>
      </c>
      <c r="G67" s="803">
        <f t="shared" si="17"/>
        <v>500.31477823891936</v>
      </c>
      <c r="H67" s="803">
        <f t="shared" si="17"/>
        <v>-5.433765983964545</v>
      </c>
      <c r="I67" s="803" t="str">
        <f t="shared" si="17"/>
        <v>-</v>
      </c>
      <c r="J67" s="803">
        <f t="shared" si="17"/>
        <v>-49.97376843985495</v>
      </c>
      <c r="K67" s="803">
        <f t="shared" si="17"/>
        <v>-100</v>
      </c>
      <c r="L67" s="803">
        <f t="shared" si="17"/>
        <v>100.1049262405802</v>
      </c>
      <c r="M67" s="803">
        <f t="shared" si="17"/>
        <v>0.44177229550776964</v>
      </c>
      <c r="N67" s="604"/>
      <c r="O67" s="609" t="s">
        <v>166</v>
      </c>
      <c r="P67" s="802">
        <f t="shared" si="8"/>
        <v>-1.7316017316017285</v>
      </c>
      <c r="Q67" s="803">
        <f t="shared" si="8"/>
        <v>-2.631578947368418</v>
      </c>
      <c r="R67" s="803">
        <f t="shared" si="8"/>
        <v>-9.999999999999998</v>
      </c>
      <c r="S67" s="803">
        <f t="shared" si="8"/>
        <v>0</v>
      </c>
      <c r="T67" s="803">
        <f t="shared" si="9"/>
        <v>700</v>
      </c>
      <c r="U67" s="803">
        <f t="shared" si="10"/>
        <v>-14.28571428571429</v>
      </c>
      <c r="V67" s="803">
        <f t="shared" si="11"/>
        <v>-5.483870967741932</v>
      </c>
      <c r="W67" s="803" t="str">
        <f t="shared" si="11"/>
        <v>-</v>
      </c>
      <c r="X67" s="803">
        <f t="shared" si="11"/>
        <v>-50</v>
      </c>
      <c r="Y67" s="803">
        <f t="shared" si="11"/>
        <v>-100</v>
      </c>
      <c r="Z67" s="803">
        <f t="shared" si="11"/>
        <v>100</v>
      </c>
      <c r="AA67" s="803">
        <f t="shared" si="11"/>
        <v>0.3891050583657574</v>
      </c>
    </row>
    <row r="68" spans="1:27" ht="20.25" customHeight="1">
      <c r="A68" s="609" t="s">
        <v>165</v>
      </c>
      <c r="B68" s="802">
        <f aca="true" t="shared" si="18" ref="B68:M68">_xlfn.IFERROR((B14/B41-1)*100,"-")</f>
        <v>0.22285506879771155</v>
      </c>
      <c r="C68" s="803">
        <f t="shared" si="18"/>
        <v>-5.366355210695284</v>
      </c>
      <c r="D68" s="803">
        <f t="shared" si="18"/>
        <v>-6.2557770108831345</v>
      </c>
      <c r="E68" s="803">
        <f t="shared" si="18"/>
        <v>45.31987989111297</v>
      </c>
      <c r="F68" s="803">
        <f t="shared" si="18"/>
        <v>-36.65543696814794</v>
      </c>
      <c r="G68" s="803">
        <f t="shared" si="18"/>
        <v>47.05107094306869</v>
      </c>
      <c r="H68" s="803">
        <f t="shared" si="18"/>
        <v>2.9347212115828913</v>
      </c>
      <c r="I68" s="803">
        <f t="shared" si="18"/>
        <v>2.9349149102359418</v>
      </c>
      <c r="J68" s="803">
        <f t="shared" si="18"/>
        <v>105.86982990639488</v>
      </c>
      <c r="K68" s="803">
        <f t="shared" si="18"/>
        <v>24.99269480256041</v>
      </c>
      <c r="L68" s="803">
        <f t="shared" si="18"/>
        <v>47.05107094306869</v>
      </c>
      <c r="M68" s="803">
        <f t="shared" si="18"/>
        <v>-2.5795939310478633</v>
      </c>
      <c r="N68" s="604"/>
      <c r="O68" s="609" t="s">
        <v>165</v>
      </c>
      <c r="P68" s="802">
        <f t="shared" si="8"/>
        <v>-2.6345933562428425</v>
      </c>
      <c r="Q68" s="803">
        <f t="shared" si="8"/>
        <v>-8.064516129032262</v>
      </c>
      <c r="R68" s="803">
        <f t="shared" si="8"/>
        <v>-8.92857142857143</v>
      </c>
      <c r="S68" s="803">
        <f t="shared" si="8"/>
        <v>41.176470588235304</v>
      </c>
      <c r="T68" s="803">
        <f t="shared" si="9"/>
        <v>14.28571428571428</v>
      </c>
      <c r="U68" s="803">
        <f t="shared" si="10"/>
        <v>-23.076923076923073</v>
      </c>
      <c r="V68" s="803">
        <f t="shared" si="11"/>
        <v>0</v>
      </c>
      <c r="W68" s="803">
        <f t="shared" si="11"/>
        <v>0</v>
      </c>
      <c r="X68" s="803">
        <f t="shared" si="11"/>
        <v>100</v>
      </c>
      <c r="Y68" s="803">
        <f t="shared" si="11"/>
        <v>21.42857142857142</v>
      </c>
      <c r="Z68" s="803">
        <f t="shared" si="11"/>
        <v>42.85714285714286</v>
      </c>
      <c r="AA68" s="803">
        <f t="shared" si="11"/>
        <v>-5.35714285714286</v>
      </c>
    </row>
    <row r="69" spans="1:27" ht="20.25" customHeight="1">
      <c r="A69" s="609" t="s">
        <v>164</v>
      </c>
      <c r="B69" s="802">
        <f aca="true" t="shared" si="19" ref="B69:M69">_xlfn.IFERROR((B15/B42-1)*100,"-")</f>
        <v>0.16836599033966948</v>
      </c>
      <c r="C69" s="803">
        <f t="shared" si="19"/>
        <v>6.187947955297335</v>
      </c>
      <c r="D69" s="803">
        <f t="shared" si="19"/>
        <v>4.480795894406864</v>
      </c>
      <c r="E69" s="803">
        <f t="shared" si="19"/>
        <v>-11.60477632258685</v>
      </c>
      <c r="F69" s="803">
        <f t="shared" si="19"/>
        <v>-6.640111241942648</v>
      </c>
      <c r="G69" s="803">
        <f t="shared" si="19"/>
        <v>-26.6699036210854</v>
      </c>
      <c r="H69" s="803">
        <f t="shared" si="19"/>
        <v>3.7506240835053273</v>
      </c>
      <c r="I69" s="803">
        <f t="shared" si="19"/>
        <v>30.946600669051083</v>
      </c>
      <c r="J69" s="803">
        <f t="shared" si="19"/>
        <v>44.283003855861345</v>
      </c>
      <c r="K69" s="803">
        <f t="shared" si="19"/>
        <v>35.422689936930766</v>
      </c>
      <c r="L69" s="803">
        <f t="shared" si="19"/>
        <v>47.112347268152234</v>
      </c>
      <c r="M69" s="803">
        <f t="shared" si="19"/>
        <v>-8.531722806447373</v>
      </c>
      <c r="N69" s="604"/>
      <c r="O69" s="609" t="s">
        <v>164</v>
      </c>
      <c r="P69" s="802">
        <f t="shared" si="8"/>
        <v>-1.648028251912892</v>
      </c>
      <c r="Q69" s="803">
        <f t="shared" si="8"/>
        <v>4.2622950819672045</v>
      </c>
      <c r="R69" s="803">
        <f t="shared" si="8"/>
        <v>2.586206896551735</v>
      </c>
      <c r="S69" s="803">
        <f t="shared" si="8"/>
        <v>-13.207547169811317</v>
      </c>
      <c r="T69" s="803">
        <f t="shared" si="9"/>
        <v>-12</v>
      </c>
      <c r="U69" s="803">
        <f t="shared" si="10"/>
        <v>-25</v>
      </c>
      <c r="V69" s="803">
        <f t="shared" si="11"/>
        <v>1.869158878504673</v>
      </c>
      <c r="W69" s="803">
        <f t="shared" si="11"/>
        <v>28.57142857142858</v>
      </c>
      <c r="X69" s="803">
        <f t="shared" si="11"/>
        <v>41.66666666666667</v>
      </c>
      <c r="Y69" s="803">
        <f t="shared" si="11"/>
        <v>32.967032967032964</v>
      </c>
      <c r="Z69" s="803">
        <f t="shared" si="11"/>
        <v>44.44444444444444</v>
      </c>
      <c r="AA69" s="803">
        <f t="shared" si="11"/>
        <v>-10.190217391304346</v>
      </c>
    </row>
    <row r="70" spans="1:27" ht="20.25" customHeight="1">
      <c r="A70" s="609" t="s">
        <v>163</v>
      </c>
      <c r="B70" s="802">
        <f aca="true" t="shared" si="20" ref="B70:M70">_xlfn.IFERROR((B16/B43-1)*100,"-")</f>
        <v>5.351900852755076</v>
      </c>
      <c r="C70" s="803">
        <f t="shared" si="20"/>
        <v>-8.406226732328136</v>
      </c>
      <c r="D70" s="803">
        <f t="shared" si="20"/>
        <v>0.18673792234500386</v>
      </c>
      <c r="E70" s="803">
        <f t="shared" si="20"/>
        <v>25.834914481656647</v>
      </c>
      <c r="F70" s="803">
        <f t="shared" si="20"/>
        <v>35.47646123178983</v>
      </c>
      <c r="G70" s="803">
        <f t="shared" si="20"/>
        <v>45.78451890810336</v>
      </c>
      <c r="H70" s="803">
        <f t="shared" si="20"/>
        <v>8.470624185418663</v>
      </c>
      <c r="I70" s="803">
        <f t="shared" si="20"/>
        <v>-2.810209940607167</v>
      </c>
      <c r="J70" s="803">
        <f t="shared" si="20"/>
        <v>73.25069396754596</v>
      </c>
      <c r="K70" s="803">
        <f t="shared" si="20"/>
        <v>3.3849707275142915</v>
      </c>
      <c r="L70" s="803">
        <f t="shared" si="20"/>
        <v>-2.8100675002894926</v>
      </c>
      <c r="M70" s="803">
        <f t="shared" si="20"/>
        <v>9.510925228655132</v>
      </c>
      <c r="N70" s="604"/>
      <c r="O70" s="609" t="s">
        <v>163</v>
      </c>
      <c r="P70" s="802">
        <f t="shared" si="8"/>
        <v>8.3984375</v>
      </c>
      <c r="Q70" s="803">
        <f t="shared" si="8"/>
        <v>-5.757575757575761</v>
      </c>
      <c r="R70" s="803">
        <f t="shared" si="8"/>
        <v>3.083700440528636</v>
      </c>
      <c r="S70" s="803">
        <f t="shared" si="8"/>
        <v>29.47368421052632</v>
      </c>
      <c r="T70" s="803">
        <f t="shared" si="9"/>
        <v>-7.9999999999999964</v>
      </c>
      <c r="U70" s="803">
        <f t="shared" si="10"/>
        <v>127.2727272727273</v>
      </c>
      <c r="V70" s="803">
        <f t="shared" si="11"/>
        <v>11.607142857142861</v>
      </c>
      <c r="W70" s="803">
        <f t="shared" si="11"/>
        <v>0</v>
      </c>
      <c r="X70" s="803">
        <f t="shared" si="11"/>
        <v>78.26086956521738</v>
      </c>
      <c r="Y70" s="803">
        <f t="shared" si="11"/>
        <v>6.374501992031867</v>
      </c>
      <c r="Z70" s="803">
        <f t="shared" si="11"/>
        <v>0</v>
      </c>
      <c r="AA70" s="803">
        <f t="shared" si="11"/>
        <v>12.67772511848342</v>
      </c>
    </row>
    <row r="71" spans="1:27" ht="20.25" customHeight="1">
      <c r="A71" s="609" t="s">
        <v>162</v>
      </c>
      <c r="B71" s="802">
        <f aca="true" t="shared" si="21" ref="B71:M71">_xlfn.IFERROR((B17/B44-1)*100,"-")</f>
        <v>1.7323863233041914</v>
      </c>
      <c r="C71" s="803">
        <f t="shared" si="21"/>
        <v>-0.3152005348022513</v>
      </c>
      <c r="D71" s="803">
        <f t="shared" si="21"/>
        <v>21.483009752630842</v>
      </c>
      <c r="E71" s="803">
        <f t="shared" si="21"/>
        <v>4.036826241481362</v>
      </c>
      <c r="F71" s="803">
        <f t="shared" si="21"/>
        <v>1.178383384654369</v>
      </c>
      <c r="G71" s="803">
        <f t="shared" si="21"/>
        <v>6.993397136434165</v>
      </c>
      <c r="H71" s="803">
        <f t="shared" si="21"/>
        <v>17.938064208541604</v>
      </c>
      <c r="I71" s="803">
        <f t="shared" si="21"/>
        <v>34.904400484803475</v>
      </c>
      <c r="J71" s="803">
        <f t="shared" si="21"/>
        <v>6.905580738905037</v>
      </c>
      <c r="K71" s="803">
        <f t="shared" si="21"/>
        <v>-7.037670492554648</v>
      </c>
      <c r="L71" s="803">
        <f t="shared" si="21"/>
        <v>12.116667769452949</v>
      </c>
      <c r="M71" s="803">
        <f t="shared" si="21"/>
        <v>-4.479138847457531</v>
      </c>
      <c r="N71" s="604"/>
      <c r="O71" s="609" t="s">
        <v>162</v>
      </c>
      <c r="P71" s="802">
        <f t="shared" si="8"/>
        <v>0.5475880052151272</v>
      </c>
      <c r="Q71" s="803">
        <f t="shared" si="8"/>
        <v>-1.4763014763014781</v>
      </c>
      <c r="R71" s="803">
        <f t="shared" si="8"/>
        <v>20.068027210884342</v>
      </c>
      <c r="S71" s="803">
        <f t="shared" si="8"/>
        <v>2.824858757062154</v>
      </c>
      <c r="T71" s="803">
        <f t="shared" si="9"/>
        <v>-36.7816091954023</v>
      </c>
      <c r="U71" s="803">
        <f t="shared" si="10"/>
        <v>67.27272727272727</v>
      </c>
      <c r="V71" s="803">
        <f aca="true" t="shared" si="22" ref="V71:AA80">_xlfn.IFERROR((V17/V44-1)*100,"-")</f>
        <v>16.564417177914102</v>
      </c>
      <c r="W71" s="803">
        <f t="shared" si="22"/>
        <v>33.33333333333333</v>
      </c>
      <c r="X71" s="803">
        <f t="shared" si="22"/>
        <v>5.660377358490565</v>
      </c>
      <c r="Y71" s="803">
        <f t="shared" si="22"/>
        <v>-8.120649651972156</v>
      </c>
      <c r="Z71" s="803">
        <f t="shared" si="22"/>
        <v>10.81081081081081</v>
      </c>
      <c r="AA71" s="803">
        <f t="shared" si="22"/>
        <v>-5.5917986952469745</v>
      </c>
    </row>
    <row r="72" spans="1:27" ht="20.25" customHeight="1">
      <c r="A72" s="609" t="s">
        <v>161</v>
      </c>
      <c r="B72" s="802">
        <f aca="true" t="shared" si="23" ref="B72:M72">_xlfn.IFERROR((B18/B45-1)*100,"-")</f>
        <v>1.6296154671239238</v>
      </c>
      <c r="C72" s="803">
        <f t="shared" si="23"/>
        <v>3.4889368204502835</v>
      </c>
      <c r="D72" s="803">
        <f t="shared" si="23"/>
        <v>-0.1000237120809877</v>
      </c>
      <c r="E72" s="803">
        <f t="shared" si="23"/>
        <v>10.822217657330647</v>
      </c>
      <c r="F72" s="803">
        <f t="shared" si="23"/>
        <v>0.8063967837371733</v>
      </c>
      <c r="G72" s="803">
        <f t="shared" si="23"/>
        <v>-11.794402818061634</v>
      </c>
      <c r="H72" s="803">
        <f t="shared" si="23"/>
        <v>6.6435997402802816</v>
      </c>
      <c r="I72" s="803">
        <f t="shared" si="23"/>
        <v>-16.834722652504162</v>
      </c>
      <c r="J72" s="803">
        <f t="shared" si="23"/>
        <v>14.615577422394633</v>
      </c>
      <c r="K72" s="803">
        <f t="shared" si="23"/>
        <v>-4.3589924543621095</v>
      </c>
      <c r="L72" s="803">
        <f t="shared" si="23"/>
        <v>-7.712366061191311</v>
      </c>
      <c r="M72" s="803">
        <f t="shared" si="23"/>
        <v>0.34443039347364923</v>
      </c>
      <c r="N72" s="604"/>
      <c r="O72" s="609" t="s">
        <v>161</v>
      </c>
      <c r="P72" s="802">
        <f t="shared" si="8"/>
        <v>0.8165305782369625</v>
      </c>
      <c r="Q72" s="803">
        <f t="shared" si="8"/>
        <v>2.661431064572417</v>
      </c>
      <c r="R72" s="803">
        <f t="shared" si="8"/>
        <v>-0.8992805755395739</v>
      </c>
      <c r="S72" s="803">
        <f t="shared" si="8"/>
        <v>9.935897435897445</v>
      </c>
      <c r="T72" s="803">
        <f t="shared" si="9"/>
        <v>-46.875</v>
      </c>
      <c r="U72" s="803">
        <f t="shared" si="10"/>
        <v>64.70588235294117</v>
      </c>
      <c r="V72" s="803">
        <f t="shared" si="22"/>
        <v>5.790645879732748</v>
      </c>
      <c r="W72" s="803">
        <f t="shared" si="22"/>
        <v>-17.500000000000004</v>
      </c>
      <c r="X72" s="803">
        <f t="shared" si="22"/>
        <v>13.698630136986312</v>
      </c>
      <c r="Y72" s="803">
        <f t="shared" si="22"/>
        <v>-5.123966942148761</v>
      </c>
      <c r="Z72" s="803">
        <f t="shared" si="22"/>
        <v>-8.450704225352112</v>
      </c>
      <c r="AA72" s="803">
        <f t="shared" si="22"/>
        <v>-0.4583651642475206</v>
      </c>
    </row>
    <row r="73" spans="1:27" ht="20.25" customHeight="1">
      <c r="A73" s="609" t="s">
        <v>160</v>
      </c>
      <c r="B73" s="802">
        <f aca="true" t="shared" si="24" ref="B73:M73">_xlfn.IFERROR((B19/B46-1)*100,"-")</f>
        <v>1.154363456575358</v>
      </c>
      <c r="C73" s="803">
        <f t="shared" si="24"/>
        <v>-0.7731753999325353</v>
      </c>
      <c r="D73" s="803">
        <f t="shared" si="24"/>
        <v>7.120914775810694</v>
      </c>
      <c r="E73" s="803">
        <f t="shared" si="24"/>
        <v>0.871660246075745</v>
      </c>
      <c r="F73" s="803">
        <f t="shared" si="24"/>
        <v>16.616335212986087</v>
      </c>
      <c r="G73" s="803">
        <f t="shared" si="24"/>
        <v>11.515008477260281</v>
      </c>
      <c r="H73" s="803">
        <f t="shared" si="24"/>
        <v>-4.958091482093419</v>
      </c>
      <c r="I73" s="803">
        <f t="shared" si="24"/>
        <v>-8.304674296735593</v>
      </c>
      <c r="J73" s="803">
        <f t="shared" si="24"/>
        <v>34.021705853386884</v>
      </c>
      <c r="K73" s="803">
        <f t="shared" si="24"/>
        <v>-2.6565506645926162</v>
      </c>
      <c r="L73" s="803">
        <f t="shared" si="24"/>
        <v>25.213945024402506</v>
      </c>
      <c r="M73" s="803">
        <f t="shared" si="24"/>
        <v>-1.4065306179271708</v>
      </c>
      <c r="N73" s="604"/>
      <c r="O73" s="609" t="s">
        <v>160</v>
      </c>
      <c r="P73" s="802">
        <f t="shared" si="8"/>
        <v>2.0830839219442066</v>
      </c>
      <c r="Q73" s="803">
        <f t="shared" si="8"/>
        <v>0.13785497656464418</v>
      </c>
      <c r="R73" s="803">
        <f t="shared" si="8"/>
        <v>8.104575163398685</v>
      </c>
      <c r="S73" s="803">
        <f t="shared" si="8"/>
        <v>1.7977528089887729</v>
      </c>
      <c r="T73" s="803">
        <f t="shared" si="9"/>
        <v>-45.7680250783699</v>
      </c>
      <c r="U73" s="803">
        <f t="shared" si="10"/>
        <v>144.2176870748299</v>
      </c>
      <c r="V73" s="803">
        <f t="shared" si="22"/>
        <v>-4.085603112840463</v>
      </c>
      <c r="W73" s="803">
        <f t="shared" si="22"/>
        <v>-7.462686567164178</v>
      </c>
      <c r="X73" s="803">
        <f t="shared" si="22"/>
        <v>35.251798561151084</v>
      </c>
      <c r="Y73" s="803">
        <f t="shared" si="22"/>
        <v>-1.7628205128205177</v>
      </c>
      <c r="Z73" s="803">
        <f t="shared" si="22"/>
        <v>26.363636363636367</v>
      </c>
      <c r="AA73" s="803">
        <f t="shared" si="22"/>
        <v>-0.5012531328320802</v>
      </c>
    </row>
    <row r="74" spans="1:27" ht="20.25" customHeight="1">
      <c r="A74" s="609" t="s">
        <v>159</v>
      </c>
      <c r="B74" s="802">
        <f aca="true" t="shared" si="25" ref="B74:M74">_xlfn.IFERROR((B20/B47-1)*100,"-")</f>
        <v>1.3506199543364739</v>
      </c>
      <c r="C74" s="803">
        <f t="shared" si="25"/>
        <v>-0.06065349075023985</v>
      </c>
      <c r="D74" s="803">
        <f t="shared" si="25"/>
        <v>5.613885395170337</v>
      </c>
      <c r="E74" s="803">
        <f t="shared" si="25"/>
        <v>8.593514219896004</v>
      </c>
      <c r="F74" s="803">
        <f t="shared" si="25"/>
        <v>1.8068444008615847</v>
      </c>
      <c r="G74" s="803">
        <f t="shared" si="25"/>
        <v>-7.937946165267973</v>
      </c>
      <c r="H74" s="803">
        <f t="shared" si="25"/>
        <v>5.388470234645015</v>
      </c>
      <c r="I74" s="803">
        <f t="shared" si="25"/>
        <v>-12.329197329217012</v>
      </c>
      <c r="J74" s="803">
        <f t="shared" si="25"/>
        <v>16.16312017028294</v>
      </c>
      <c r="K74" s="803">
        <f t="shared" si="25"/>
        <v>5.2056707223079535</v>
      </c>
      <c r="L74" s="803">
        <f t="shared" si="25"/>
        <v>26.172413188291177</v>
      </c>
      <c r="M74" s="803">
        <f t="shared" si="25"/>
        <v>-2.2831303141647274</v>
      </c>
      <c r="N74" s="604"/>
      <c r="O74" s="609" t="s">
        <v>159</v>
      </c>
      <c r="P74" s="802">
        <f t="shared" si="8"/>
        <v>3.7190900098911905</v>
      </c>
      <c r="Q74" s="803">
        <f t="shared" si="8"/>
        <v>2.2747156605424257</v>
      </c>
      <c r="R74" s="803">
        <f t="shared" si="8"/>
        <v>8.081896551724132</v>
      </c>
      <c r="S74" s="803">
        <f t="shared" si="8"/>
        <v>11.131386861313874</v>
      </c>
      <c r="T74" s="803">
        <f t="shared" si="9"/>
        <v>-59.493670886075954</v>
      </c>
      <c r="U74" s="803">
        <f t="shared" si="10"/>
        <v>142.32558139534882</v>
      </c>
      <c r="V74" s="803">
        <f t="shared" si="22"/>
        <v>7.851239669421495</v>
      </c>
      <c r="W74" s="803">
        <f t="shared" si="22"/>
        <v>-10.280373831775702</v>
      </c>
      <c r="X74" s="803">
        <f t="shared" si="22"/>
        <v>18.877551020408156</v>
      </c>
      <c r="Y74" s="803">
        <f t="shared" si="22"/>
        <v>7.664233576642343</v>
      </c>
      <c r="Z74" s="803">
        <f t="shared" si="22"/>
        <v>29.120879120879128</v>
      </c>
      <c r="AA74" s="803">
        <f t="shared" si="22"/>
        <v>0</v>
      </c>
    </row>
    <row r="75" spans="1:27" ht="20.25" customHeight="1">
      <c r="A75" s="609" t="s">
        <v>158</v>
      </c>
      <c r="B75" s="802">
        <f aca="true" t="shared" si="26" ref="B75:M75">_xlfn.IFERROR((B21/B48-1)*100,"-")</f>
        <v>0.4032981599755292</v>
      </c>
      <c r="C75" s="803">
        <f t="shared" si="26"/>
        <v>-1.5416410805998648</v>
      </c>
      <c r="D75" s="803">
        <f t="shared" si="26"/>
        <v>7.008305680086235</v>
      </c>
      <c r="E75" s="803">
        <f t="shared" si="26"/>
        <v>0.8617152718131793</v>
      </c>
      <c r="F75" s="803">
        <f t="shared" si="26"/>
        <v>0.01872724972618034</v>
      </c>
      <c r="G75" s="803">
        <f t="shared" si="26"/>
        <v>-7.49906670537388</v>
      </c>
      <c r="H75" s="803">
        <f t="shared" si="26"/>
        <v>8.63693240691157</v>
      </c>
      <c r="I75" s="803">
        <f t="shared" si="26"/>
        <v>17.917222216016683</v>
      </c>
      <c r="J75" s="803">
        <f t="shared" si="26"/>
        <v>3.4422183873383805</v>
      </c>
      <c r="K75" s="803">
        <f t="shared" si="26"/>
        <v>1.5849095338350105</v>
      </c>
      <c r="L75" s="803">
        <f t="shared" si="26"/>
        <v>7.902829986894067</v>
      </c>
      <c r="M75" s="803">
        <f t="shared" si="26"/>
        <v>-1.1303155791922759</v>
      </c>
      <c r="N75" s="604"/>
      <c r="O75" s="609" t="s">
        <v>158</v>
      </c>
      <c r="P75" s="802">
        <f t="shared" si="8"/>
        <v>6.561835954101158</v>
      </c>
      <c r="Q75" s="803">
        <f t="shared" si="8"/>
        <v>4.497663551401865</v>
      </c>
      <c r="R75" s="803">
        <f t="shared" si="8"/>
        <v>13.57202331390508</v>
      </c>
      <c r="S75" s="803">
        <f t="shared" si="8"/>
        <v>7.048458149779746</v>
      </c>
      <c r="T75" s="803">
        <f t="shared" si="9"/>
        <v>-55.01955671447196</v>
      </c>
      <c r="U75" s="803">
        <f t="shared" si="10"/>
        <v>131.69230769230768</v>
      </c>
      <c r="V75" s="803">
        <f t="shared" si="22"/>
        <v>15.300546448087427</v>
      </c>
      <c r="W75" s="803">
        <f t="shared" si="22"/>
        <v>25.149700598802394</v>
      </c>
      <c r="X75" s="803">
        <f t="shared" si="22"/>
        <v>9.787234042553195</v>
      </c>
      <c r="Y75" s="803">
        <f t="shared" si="22"/>
        <v>7.816091954022997</v>
      </c>
      <c r="Z75" s="803">
        <f t="shared" si="22"/>
        <v>14.52145214521452</v>
      </c>
      <c r="AA75" s="803">
        <f t="shared" si="22"/>
        <v>4.9338758901322555</v>
      </c>
    </row>
    <row r="76" spans="1:27" ht="20.25" customHeight="1">
      <c r="A76" s="609" t="s">
        <v>157</v>
      </c>
      <c r="B76" s="802">
        <f aca="true" t="shared" si="27" ref="B76:M76">_xlfn.IFERROR((B22/B49-1)*100,"-")</f>
        <v>1.3327646608624732</v>
      </c>
      <c r="C76" s="803">
        <f t="shared" si="27"/>
        <v>-0.008287607616408454</v>
      </c>
      <c r="D76" s="803">
        <f t="shared" si="27"/>
        <v>8.465764865229254</v>
      </c>
      <c r="E76" s="803">
        <f t="shared" si="27"/>
        <v>-2.392538680560552</v>
      </c>
      <c r="F76" s="803">
        <f t="shared" si="27"/>
        <v>7.185766628780144</v>
      </c>
      <c r="G76" s="803">
        <f t="shared" si="27"/>
        <v>1.7548442272054876</v>
      </c>
      <c r="H76" s="803">
        <f t="shared" si="27"/>
        <v>-0.7074273180818769</v>
      </c>
      <c r="I76" s="803">
        <f t="shared" si="27"/>
        <v>-9.75156864868384</v>
      </c>
      <c r="J76" s="803">
        <f t="shared" si="27"/>
        <v>2.2493062366479633</v>
      </c>
      <c r="K76" s="803">
        <f t="shared" si="27"/>
        <v>8.63316358181201</v>
      </c>
      <c r="L76" s="803">
        <f t="shared" si="27"/>
        <v>4.20511749982504</v>
      </c>
      <c r="M76" s="803">
        <f t="shared" si="27"/>
        <v>0.4085067043747559</v>
      </c>
      <c r="N76" s="604"/>
      <c r="O76" s="609" t="s">
        <v>157</v>
      </c>
      <c r="P76" s="802">
        <f t="shared" si="8"/>
        <v>9.125217727888524</v>
      </c>
      <c r="Q76" s="803">
        <f t="shared" si="8"/>
        <v>7.68119431736094</v>
      </c>
      <c r="R76" s="803">
        <f t="shared" si="8"/>
        <v>16.806722689075638</v>
      </c>
      <c r="S76" s="803">
        <f t="shared" si="8"/>
        <v>5.1136363636363535</v>
      </c>
      <c r="T76" s="803">
        <f t="shared" si="9"/>
        <v>-46.981627296587924</v>
      </c>
      <c r="U76" s="803">
        <f t="shared" si="10"/>
        <v>138.57142857142856</v>
      </c>
      <c r="V76" s="803">
        <f t="shared" si="22"/>
        <v>6.928406466512693</v>
      </c>
      <c r="W76" s="803">
        <f t="shared" si="22"/>
        <v>-2.8112449799196804</v>
      </c>
      <c r="X76" s="803">
        <f t="shared" si="22"/>
        <v>10.1123595505618</v>
      </c>
      <c r="Y76" s="803">
        <f t="shared" si="22"/>
        <v>16.987179487179493</v>
      </c>
      <c r="Z76" s="803">
        <f t="shared" si="22"/>
        <v>12.218649517684877</v>
      </c>
      <c r="AA76" s="803">
        <f t="shared" si="22"/>
        <v>8.130081300813007</v>
      </c>
    </row>
    <row r="77" spans="1:27" ht="20.25" customHeight="1">
      <c r="A77" s="609" t="s">
        <v>156</v>
      </c>
      <c r="B77" s="802">
        <f aca="true" t="shared" si="28" ref="B77:M77">_xlfn.IFERROR((B23/B50-1)*100,"-")</f>
        <v>0.8682734291931338</v>
      </c>
      <c r="C77" s="803">
        <f t="shared" si="28"/>
        <v>-0.9309745471830722</v>
      </c>
      <c r="D77" s="803">
        <f t="shared" si="28"/>
        <v>2.21577168371736</v>
      </c>
      <c r="E77" s="803">
        <f t="shared" si="28"/>
        <v>-0.7790735777388313</v>
      </c>
      <c r="F77" s="803">
        <f t="shared" si="28"/>
        <v>17.972880114270207</v>
      </c>
      <c r="G77" s="803">
        <f t="shared" si="28"/>
        <v>3.77882105068188</v>
      </c>
      <c r="H77" s="803">
        <f t="shared" si="28"/>
        <v>5.545598513854966</v>
      </c>
      <c r="I77" s="803">
        <f t="shared" si="28"/>
        <v>-9.159990158292409</v>
      </c>
      <c r="J77" s="803">
        <f t="shared" si="28"/>
        <v>1.3439496207720891</v>
      </c>
      <c r="K77" s="803">
        <f t="shared" si="28"/>
        <v>-11.49911376277858</v>
      </c>
      <c r="L77" s="803">
        <f t="shared" si="28"/>
        <v>-2.865796763438877</v>
      </c>
      <c r="M77" s="803">
        <f t="shared" si="28"/>
        <v>2.814921602726961</v>
      </c>
      <c r="N77" s="604"/>
      <c r="O77" s="609" t="s">
        <v>156</v>
      </c>
      <c r="P77" s="802">
        <f t="shared" si="8"/>
        <v>2.018674381904262</v>
      </c>
      <c r="Q77" s="803">
        <f t="shared" si="8"/>
        <v>0.19913106444604534</v>
      </c>
      <c r="R77" s="803">
        <f t="shared" si="8"/>
        <v>3.3816425120772875</v>
      </c>
      <c r="S77" s="803">
        <f t="shared" si="8"/>
        <v>0.3527336860670305</v>
      </c>
      <c r="T77" s="803">
        <f t="shared" si="9"/>
        <v>-39.2059553349876</v>
      </c>
      <c r="U77" s="803">
        <f t="shared" si="10"/>
        <v>106.0064935064935</v>
      </c>
      <c r="V77" s="803">
        <f t="shared" si="22"/>
        <v>6.749555950266428</v>
      </c>
      <c r="W77" s="803">
        <f t="shared" si="22"/>
        <v>-8.12379110251451</v>
      </c>
      <c r="X77" s="803">
        <f t="shared" si="22"/>
        <v>2.499999999999991</v>
      </c>
      <c r="Y77" s="803">
        <f t="shared" si="22"/>
        <v>-10.48951048951049</v>
      </c>
      <c r="Z77" s="803">
        <f t="shared" si="22"/>
        <v>-1.7578125</v>
      </c>
      <c r="AA77" s="803">
        <f t="shared" si="22"/>
        <v>3.9877300613496924</v>
      </c>
    </row>
    <row r="78" spans="1:27" ht="20.25" customHeight="1">
      <c r="A78" s="609" t="s">
        <v>155</v>
      </c>
      <c r="B78" s="802">
        <f aca="true" t="shared" si="29" ref="B78:M78">_xlfn.IFERROR((B24/B51-1)*100,"-")</f>
        <v>1.7608747674018543</v>
      </c>
      <c r="C78" s="803">
        <f t="shared" si="29"/>
        <v>0.650322803126846</v>
      </c>
      <c r="D78" s="803">
        <f t="shared" si="29"/>
        <v>3.0343431992781555</v>
      </c>
      <c r="E78" s="803">
        <f t="shared" si="29"/>
        <v>-1.9306727337010332</v>
      </c>
      <c r="F78" s="803">
        <f t="shared" si="29"/>
        <v>9.619456613911193</v>
      </c>
      <c r="G78" s="803">
        <f t="shared" si="29"/>
        <v>-2.1286055146457095</v>
      </c>
      <c r="H78" s="803">
        <f t="shared" si="29"/>
        <v>7.671438823720256</v>
      </c>
      <c r="I78" s="803">
        <f t="shared" si="29"/>
        <v>5.47440821948062</v>
      </c>
      <c r="J78" s="803">
        <f t="shared" si="29"/>
        <v>-2.434049861473375</v>
      </c>
      <c r="K78" s="803">
        <f t="shared" si="29"/>
        <v>-1.0915330207475593</v>
      </c>
      <c r="L78" s="803">
        <f t="shared" si="29"/>
        <v>9.842379200395035</v>
      </c>
      <c r="M78" s="803">
        <f t="shared" si="29"/>
        <v>1.6330306813711504</v>
      </c>
      <c r="N78" s="604"/>
      <c r="O78" s="609" t="s">
        <v>155</v>
      </c>
      <c r="P78" s="802">
        <f t="shared" si="8"/>
        <v>4.7761507374166845</v>
      </c>
      <c r="Q78" s="803">
        <f t="shared" si="8"/>
        <v>3.6321757618710038</v>
      </c>
      <c r="R78" s="803">
        <f t="shared" si="8"/>
        <v>6.087340097044547</v>
      </c>
      <c r="S78" s="803">
        <f t="shared" si="8"/>
        <v>0.9750152346130303</v>
      </c>
      <c r="T78" s="803">
        <f t="shared" si="9"/>
        <v>-21.07969151670951</v>
      </c>
      <c r="U78" s="803">
        <f t="shared" si="10"/>
        <v>44.11764705882353</v>
      </c>
      <c r="V78" s="803">
        <f t="shared" si="22"/>
        <v>10.861423220973787</v>
      </c>
      <c r="W78" s="803">
        <f t="shared" si="22"/>
        <v>8.5995085995086</v>
      </c>
      <c r="X78" s="803">
        <f t="shared" si="22"/>
        <v>0.45662100456620447</v>
      </c>
      <c r="Y78" s="803">
        <f t="shared" si="22"/>
        <v>1.839080459770126</v>
      </c>
      <c r="Z78" s="803">
        <f t="shared" si="22"/>
        <v>13.097072419106315</v>
      </c>
      <c r="AA78" s="803">
        <f t="shared" si="22"/>
        <v>4.644373673036095</v>
      </c>
    </row>
    <row r="79" spans="1:27" ht="20.25" customHeight="1">
      <c r="A79" s="609" t="s">
        <v>154</v>
      </c>
      <c r="B79" s="802">
        <f aca="true" t="shared" si="30" ref="B79:M79">_xlfn.IFERROR((B25/B52-1)*100,"-")</f>
        <v>0.9276499296053009</v>
      </c>
      <c r="C79" s="803">
        <f t="shared" si="30"/>
        <v>0.7686537740200228</v>
      </c>
      <c r="D79" s="803">
        <f t="shared" si="30"/>
        <v>2.480318090474931</v>
      </c>
      <c r="E79" s="803">
        <f t="shared" si="30"/>
        <v>-0.19323490840353896</v>
      </c>
      <c r="F79" s="803">
        <f t="shared" si="30"/>
        <v>4.854366743731076</v>
      </c>
      <c r="G79" s="803">
        <f t="shared" si="30"/>
        <v>1.136138560502098</v>
      </c>
      <c r="H79" s="803">
        <f t="shared" si="30"/>
        <v>5.5458032103355315</v>
      </c>
      <c r="I79" s="803">
        <f t="shared" si="30"/>
        <v>2.028306364400656</v>
      </c>
      <c r="J79" s="803">
        <f t="shared" si="30"/>
        <v>1.544298366709751</v>
      </c>
      <c r="K79" s="803">
        <f t="shared" si="30"/>
        <v>3.581807228186551</v>
      </c>
      <c r="L79" s="803">
        <f t="shared" si="30"/>
        <v>-4.079184769411581</v>
      </c>
      <c r="M79" s="803">
        <f t="shared" si="30"/>
        <v>-0.9148992127176347</v>
      </c>
      <c r="N79" s="604"/>
      <c r="O79" s="609" t="s">
        <v>154</v>
      </c>
      <c r="P79" s="802">
        <f t="shared" si="8"/>
        <v>1.4419551934826913</v>
      </c>
      <c r="Q79" s="803">
        <f t="shared" si="8"/>
        <v>1.2822796081923382</v>
      </c>
      <c r="R79" s="803">
        <f t="shared" si="8"/>
        <v>3.002528445006325</v>
      </c>
      <c r="S79" s="803">
        <f t="shared" si="8"/>
        <v>0.3153153153153232</v>
      </c>
      <c r="T79" s="803">
        <f t="shared" si="9"/>
        <v>15.831435079726642</v>
      </c>
      <c r="U79" s="803">
        <f t="shared" si="10"/>
        <v>-7.512953367875652</v>
      </c>
      <c r="V79" s="803">
        <f t="shared" si="22"/>
        <v>6.083650190114076</v>
      </c>
      <c r="W79" s="803">
        <f t="shared" si="22"/>
        <v>2.5482093663911742</v>
      </c>
      <c r="X79" s="803">
        <f t="shared" si="22"/>
        <v>2.0618556701030855</v>
      </c>
      <c r="Y79" s="803">
        <f t="shared" si="22"/>
        <v>4.109589041095885</v>
      </c>
      <c r="Z79" s="803">
        <f t="shared" si="22"/>
        <v>-3.5902851108764566</v>
      </c>
      <c r="AA79" s="803">
        <f t="shared" si="22"/>
        <v>-0.41034790365744866</v>
      </c>
    </row>
    <row r="80" spans="1:27" ht="20.25" customHeight="1">
      <c r="A80" s="610" t="s">
        <v>153</v>
      </c>
      <c r="B80" s="804">
        <f aca="true" t="shared" si="31" ref="B80:M80">_xlfn.IFERROR((B26/B53-1)*100,"-")</f>
        <v>4.86941638058116</v>
      </c>
      <c r="C80" s="805">
        <f t="shared" si="31"/>
        <v>-0.3077416819374901</v>
      </c>
      <c r="D80" s="805">
        <f t="shared" si="31"/>
        <v>9.401484146891725</v>
      </c>
      <c r="E80" s="805">
        <f t="shared" si="31"/>
        <v>-1.2639527090678615</v>
      </c>
      <c r="F80" s="805">
        <f t="shared" si="31"/>
        <v>12.295000765342179</v>
      </c>
      <c r="G80" s="805">
        <f t="shared" si="31"/>
        <v>3.6546715920005246</v>
      </c>
      <c r="H80" s="805">
        <f t="shared" si="31"/>
        <v>7.273491673809418</v>
      </c>
      <c r="I80" s="805">
        <f t="shared" si="31"/>
        <v>7.917284993704943</v>
      </c>
      <c r="J80" s="805">
        <f t="shared" si="31"/>
        <v>3.9874746287886786</v>
      </c>
      <c r="K80" s="805">
        <f t="shared" si="31"/>
        <v>6.7024000207962064</v>
      </c>
      <c r="L80" s="805">
        <f t="shared" si="31"/>
        <v>5.25370514890513</v>
      </c>
      <c r="M80" s="805">
        <f t="shared" si="31"/>
        <v>3.782263482504722</v>
      </c>
      <c r="N80" s="604"/>
      <c r="O80" s="610" t="s">
        <v>153</v>
      </c>
      <c r="P80" s="804">
        <f t="shared" si="8"/>
        <v>12.04167554892348</v>
      </c>
      <c r="Q80" s="805">
        <f t="shared" si="8"/>
        <v>6.510881198715657</v>
      </c>
      <c r="R80" s="805">
        <f t="shared" si="8"/>
        <v>16.884099073548885</v>
      </c>
      <c r="S80" s="805">
        <f t="shared" si="8"/>
        <v>5.489113768782583</v>
      </c>
      <c r="T80" s="805">
        <f t="shared" si="9"/>
        <v>129.62790697674419</v>
      </c>
      <c r="U80" s="805">
        <f t="shared" si="10"/>
        <v>-42.13851761846902</v>
      </c>
      <c r="V80" s="805">
        <f t="shared" si="22"/>
        <v>14.610389610389607</v>
      </c>
      <c r="W80" s="805">
        <f t="shared" si="22"/>
        <v>15.298358029635573</v>
      </c>
      <c r="X80" s="805">
        <f t="shared" si="22"/>
        <v>11.099796334012213</v>
      </c>
      <c r="Y80" s="805">
        <f t="shared" si="22"/>
        <v>13.99999999999999</v>
      </c>
      <c r="Z80" s="805">
        <f t="shared" si="22"/>
        <v>12.452543659832948</v>
      </c>
      <c r="AA80" s="805">
        <f t="shared" si="22"/>
        <v>10.880629981753586</v>
      </c>
    </row>
  </sheetData>
  <sheetProtection/>
  <mergeCells count="14">
    <mergeCell ref="A1:M2"/>
    <mergeCell ref="A5:A6"/>
    <mergeCell ref="M5:M6"/>
    <mergeCell ref="O5:O6"/>
    <mergeCell ref="AA5:AA6"/>
    <mergeCell ref="O32:O33"/>
    <mergeCell ref="AA32:AA33"/>
    <mergeCell ref="O1:AA1"/>
    <mergeCell ref="A59:A60"/>
    <mergeCell ref="M59:M60"/>
    <mergeCell ref="O59:O60"/>
    <mergeCell ref="AA59:AA60"/>
    <mergeCell ref="A32:A33"/>
    <mergeCell ref="M32:M33"/>
  </mergeCells>
  <printOptions horizontalCentered="1"/>
  <pageMargins left="0.31496062992125984" right="0.31496062992125984" top="0.5511811023622047" bottom="0.35433070866141736" header="0.31496062992125984" footer="0.11811023622047245"/>
  <pageSetup fitToHeight="3" fitToWidth="2" horizontalDpi="600" verticalDpi="600" orientation="landscape" paperSize="9" scale="80" r:id="rId1"/>
  <headerFooter alignWithMargins="0">
    <oddFooter>&amp;C&amp;P</oddFooter>
  </headerFooter>
  <rowBreaks count="1" manualBreakCount="1">
    <brk id="27" max="26" man="1"/>
  </rowBreaks>
  <colBreaks count="1" manualBreakCount="1">
    <brk id="14" max="26" man="1"/>
  </colBreaks>
</worksheet>
</file>

<file path=xl/worksheets/sheet21.xml><?xml version="1.0" encoding="utf-8"?>
<worksheet xmlns="http://schemas.openxmlformats.org/spreadsheetml/2006/main" xmlns:r="http://schemas.openxmlformats.org/officeDocument/2006/relationships">
  <dimension ref="A1:R27"/>
  <sheetViews>
    <sheetView showZeros="0" view="pageBreakPreview" zoomScaleNormal="90" zoomScaleSheetLayoutView="100" workbookViewId="0" topLeftCell="A1">
      <selection activeCell="A1" sqref="A1:Q1"/>
    </sheetView>
  </sheetViews>
  <sheetFormatPr defaultColWidth="9.00390625" defaultRowHeight="16.5"/>
  <cols>
    <col min="1" max="1" width="14.25390625" style="567" customWidth="1"/>
    <col min="2" max="2" width="28.375" style="567" customWidth="1"/>
    <col min="3" max="3" width="3.75390625" style="567" customWidth="1"/>
    <col min="4" max="4" width="9.875" style="567" customWidth="1"/>
    <col min="5" max="7" width="9.25390625" style="567" customWidth="1"/>
    <col min="8" max="8" width="3.75390625" style="567" customWidth="1"/>
    <col min="9" max="9" width="9.875" style="567" customWidth="1"/>
    <col min="10" max="12" width="9.25390625" style="567" customWidth="1"/>
    <col min="13" max="15" width="7.375" style="567" customWidth="1"/>
    <col min="16" max="16" width="7.375" style="1067" customWidth="1"/>
    <col min="17" max="17" width="8.50390625" style="585" customWidth="1"/>
    <col min="18" max="18" width="12.75390625" style="567" bestFit="1" customWidth="1"/>
    <col min="19" max="20" width="5.75390625" style="567" bestFit="1" customWidth="1"/>
    <col min="21" max="16384" width="9.00390625" style="567" customWidth="1"/>
  </cols>
  <sheetData>
    <row r="1" spans="1:17" s="93" customFormat="1" ht="24">
      <c r="A1" s="1124" t="s">
        <v>666</v>
      </c>
      <c r="B1" s="1124"/>
      <c r="C1" s="1124"/>
      <c r="D1" s="1124"/>
      <c r="E1" s="1124"/>
      <c r="F1" s="1124"/>
      <c r="G1" s="1124"/>
      <c r="H1" s="1124"/>
      <c r="I1" s="1124"/>
      <c r="J1" s="1124"/>
      <c r="K1" s="1124"/>
      <c r="L1" s="1124"/>
      <c r="M1" s="1124"/>
      <c r="N1" s="1124"/>
      <c r="O1" s="1124"/>
      <c r="P1" s="1124"/>
      <c r="Q1" s="1124"/>
    </row>
    <row r="2" spans="1:17" s="93" customFormat="1" ht="6" customHeight="1">
      <c r="A2" s="94"/>
      <c r="B2" s="86"/>
      <c r="C2" s="86"/>
      <c r="D2" s="86"/>
      <c r="E2" s="86"/>
      <c r="F2" s="86"/>
      <c r="G2" s="86"/>
      <c r="H2" s="86"/>
      <c r="I2" s="86"/>
      <c r="J2" s="86"/>
      <c r="K2" s="86"/>
      <c r="L2" s="86"/>
      <c r="M2" s="86"/>
      <c r="N2" s="86"/>
      <c r="Q2" s="585"/>
    </row>
    <row r="3" spans="1:17" s="93" customFormat="1" ht="9" customHeight="1">
      <c r="A3" s="566" t="s">
        <v>592</v>
      </c>
      <c r="B3" s="86"/>
      <c r="C3" s="86"/>
      <c r="D3" s="86"/>
      <c r="E3" s="86"/>
      <c r="F3" s="886"/>
      <c r="G3" s="86"/>
      <c r="H3" s="86"/>
      <c r="I3" s="86"/>
      <c r="J3" s="86"/>
      <c r="K3" s="86"/>
      <c r="L3" s="886"/>
      <c r="M3" s="886"/>
      <c r="N3" s="886"/>
      <c r="Q3" s="585"/>
    </row>
    <row r="4" spans="2:17" s="883" customFormat="1" ht="6" customHeight="1">
      <c r="B4" s="95"/>
      <c r="N4" s="175"/>
      <c r="P4" s="1067"/>
      <c r="Q4" s="585"/>
    </row>
    <row r="5" spans="1:17" s="102" customFormat="1" ht="16.5" customHeight="1">
      <c r="A5" s="1128" t="s">
        <v>332</v>
      </c>
      <c r="B5" s="96"/>
      <c r="C5" s="884" t="s">
        <v>509</v>
      </c>
      <c r="D5" s="97"/>
      <c r="E5" s="97"/>
      <c r="F5" s="97"/>
      <c r="G5" s="157"/>
      <c r="H5" s="884" t="s">
        <v>510</v>
      </c>
      <c r="I5" s="97"/>
      <c r="J5" s="97"/>
      <c r="K5" s="97"/>
      <c r="L5" s="157"/>
      <c r="M5" s="1122" t="s">
        <v>330</v>
      </c>
      <c r="N5" s="1123"/>
      <c r="O5" s="1122" t="s">
        <v>541</v>
      </c>
      <c r="P5" s="1123"/>
      <c r="Q5" s="1125" t="s">
        <v>673</v>
      </c>
    </row>
    <row r="6" spans="1:17" s="102" customFormat="1" ht="16.5" customHeight="1">
      <c r="A6" s="1129"/>
      <c r="B6" s="864" t="s">
        <v>180</v>
      </c>
      <c r="C6" s="101" t="s">
        <v>0</v>
      </c>
      <c r="D6" s="101" t="s">
        <v>17</v>
      </c>
      <c r="E6" s="1092" t="s">
        <v>325</v>
      </c>
      <c r="F6" s="1131"/>
      <c r="G6" s="101" t="s">
        <v>664</v>
      </c>
      <c r="H6" s="101" t="s">
        <v>0</v>
      </c>
      <c r="I6" s="101" t="s">
        <v>17</v>
      </c>
      <c r="J6" s="1092" t="s">
        <v>595</v>
      </c>
      <c r="K6" s="1131"/>
      <c r="L6" s="1021" t="s">
        <v>664</v>
      </c>
      <c r="M6" s="1119" t="s">
        <v>525</v>
      </c>
      <c r="N6" s="1119" t="s">
        <v>596</v>
      </c>
      <c r="O6" s="1119" t="s">
        <v>331</v>
      </c>
      <c r="P6" s="1119" t="s">
        <v>596</v>
      </c>
      <c r="Q6" s="1126"/>
    </row>
    <row r="7" spans="1:17" s="102" customFormat="1" ht="29.25" customHeight="1">
      <c r="A7" s="1130"/>
      <c r="B7" s="104"/>
      <c r="C7" s="105" t="s">
        <v>9</v>
      </c>
      <c r="D7" s="105" t="s">
        <v>19</v>
      </c>
      <c r="E7" s="503" t="s">
        <v>263</v>
      </c>
      <c r="F7" s="504" t="s">
        <v>329</v>
      </c>
      <c r="G7" s="505" t="s">
        <v>594</v>
      </c>
      <c r="H7" s="105" t="s">
        <v>9</v>
      </c>
      <c r="I7" s="105" t="s">
        <v>19</v>
      </c>
      <c r="J7" s="503" t="s">
        <v>263</v>
      </c>
      <c r="K7" s="504" t="s">
        <v>329</v>
      </c>
      <c r="L7" s="505" t="s">
        <v>597</v>
      </c>
      <c r="M7" s="1120"/>
      <c r="N7" s="1121"/>
      <c r="O7" s="1120"/>
      <c r="P7" s="1121"/>
      <c r="Q7" s="1127"/>
    </row>
    <row r="8" spans="1:18" s="889" customFormat="1" ht="27" customHeight="1">
      <c r="A8" s="850" t="s">
        <v>20</v>
      </c>
      <c r="B8" s="43" t="s">
        <v>21</v>
      </c>
      <c r="C8" s="169">
        <v>0</v>
      </c>
      <c r="D8" s="932">
        <v>162911</v>
      </c>
      <c r="E8" s="933">
        <v>696.093</v>
      </c>
      <c r="F8" s="933">
        <v>443.6</v>
      </c>
      <c r="G8" s="934">
        <v>100</v>
      </c>
      <c r="H8" s="169">
        <v>0</v>
      </c>
      <c r="I8" s="112">
        <v>154374</v>
      </c>
      <c r="J8" s="520">
        <v>661.28158293</v>
      </c>
      <c r="K8" s="176">
        <v>435.27514479</v>
      </c>
      <c r="L8" s="114">
        <v>100</v>
      </c>
      <c r="M8" s="524">
        <v>5.264235080577604</v>
      </c>
      <c r="N8" s="525">
        <v>34.81141706999995</v>
      </c>
      <c r="O8" s="524">
        <v>1.9125500984018657</v>
      </c>
      <c r="P8" s="1052">
        <v>8.32485521000001</v>
      </c>
      <c r="Q8" s="976">
        <v>0</v>
      </c>
      <c r="R8" s="887"/>
    </row>
    <row r="9" spans="1:17" s="569" customFormat="1" ht="27" customHeight="1">
      <c r="A9" s="851" t="s">
        <v>22</v>
      </c>
      <c r="B9" s="43" t="s">
        <v>23</v>
      </c>
      <c r="C9" s="120">
        <v>1</v>
      </c>
      <c r="D9" s="932">
        <v>46094</v>
      </c>
      <c r="E9" s="933">
        <v>196.952</v>
      </c>
      <c r="F9" s="933">
        <v>130.154</v>
      </c>
      <c r="G9" s="934">
        <v>28.293976465677577</v>
      </c>
      <c r="H9" s="120">
        <v>1</v>
      </c>
      <c r="I9" s="112">
        <v>44791</v>
      </c>
      <c r="J9" s="520">
        <v>191.86821214</v>
      </c>
      <c r="K9" s="176">
        <v>130.44777536</v>
      </c>
      <c r="L9" s="114">
        <v>29.014600904</v>
      </c>
      <c r="M9" s="524">
        <v>2.64962486661966</v>
      </c>
      <c r="N9" s="525">
        <v>5.083787860000001</v>
      </c>
      <c r="O9" s="524">
        <v>-0.2252053430495636</v>
      </c>
      <c r="P9" s="1052">
        <v>-0.29377536000001214</v>
      </c>
      <c r="Q9" s="930">
        <v>-0.7206244383224245</v>
      </c>
    </row>
    <row r="10" spans="1:17" s="569" customFormat="1" ht="27" customHeight="1">
      <c r="A10" s="851" t="s">
        <v>24</v>
      </c>
      <c r="B10" s="43" t="s">
        <v>25</v>
      </c>
      <c r="C10" s="120">
        <v>2</v>
      </c>
      <c r="D10" s="932">
        <v>19400</v>
      </c>
      <c r="E10" s="933">
        <v>82.8931</v>
      </c>
      <c r="F10" s="933">
        <v>50.2448</v>
      </c>
      <c r="G10" s="934">
        <v>11.908342591967394</v>
      </c>
      <c r="H10" s="120">
        <v>2</v>
      </c>
      <c r="I10" s="112">
        <v>17694</v>
      </c>
      <c r="J10" s="520">
        <v>75.794604845</v>
      </c>
      <c r="K10" s="176">
        <v>47.676064064</v>
      </c>
      <c r="L10" s="114">
        <v>11.461774651</v>
      </c>
      <c r="M10" s="524">
        <v>9.365435929795314</v>
      </c>
      <c r="N10" s="525">
        <v>7.098495155000009</v>
      </c>
      <c r="O10" s="524">
        <v>5.387894295451368</v>
      </c>
      <c r="P10" s="1052">
        <v>2.568735935999996</v>
      </c>
      <c r="Q10" s="930">
        <v>0.44656794096739283</v>
      </c>
    </row>
    <row r="11" spans="1:17" s="569" customFormat="1" ht="27" customHeight="1">
      <c r="A11" s="851" t="s">
        <v>26</v>
      </c>
      <c r="B11" s="43" t="s">
        <v>27</v>
      </c>
      <c r="C11" s="120">
        <v>3</v>
      </c>
      <c r="D11" s="932">
        <v>11736</v>
      </c>
      <c r="E11" s="933">
        <v>50.1461</v>
      </c>
      <c r="F11" s="933">
        <v>30.3946</v>
      </c>
      <c r="G11" s="934">
        <v>7.203933436047903</v>
      </c>
      <c r="H11" s="120">
        <v>3</v>
      </c>
      <c r="I11" s="112">
        <v>11313</v>
      </c>
      <c r="J11" s="520">
        <v>48.460741755</v>
      </c>
      <c r="K11" s="176">
        <v>30.263224937</v>
      </c>
      <c r="L11" s="114">
        <v>7.3283065801</v>
      </c>
      <c r="M11" s="524">
        <v>3.477780537327634</v>
      </c>
      <c r="N11" s="525">
        <v>1.6853582449999962</v>
      </c>
      <c r="O11" s="524">
        <v>0.4341079421426108</v>
      </c>
      <c r="P11" s="1052">
        <v>0.13137506300000013</v>
      </c>
      <c r="Q11" s="930">
        <v>-0.12437314405209676</v>
      </c>
    </row>
    <row r="12" spans="1:17" s="569" customFormat="1" ht="27" customHeight="1">
      <c r="A12" s="851" t="s">
        <v>28</v>
      </c>
      <c r="B12" s="43" t="s">
        <v>29</v>
      </c>
      <c r="C12" s="120">
        <v>4</v>
      </c>
      <c r="D12" s="932">
        <v>10352</v>
      </c>
      <c r="E12" s="935">
        <v>44.2324</v>
      </c>
      <c r="F12" s="933">
        <v>24.6874</v>
      </c>
      <c r="G12" s="934">
        <v>6.3543898202085805</v>
      </c>
      <c r="H12" s="120">
        <v>5</v>
      </c>
      <c r="I12" s="112">
        <v>9042</v>
      </c>
      <c r="J12" s="520">
        <v>38.732610886</v>
      </c>
      <c r="K12" s="176">
        <v>22.459075361</v>
      </c>
      <c r="L12" s="114">
        <v>5.8572039333</v>
      </c>
      <c r="M12" s="524">
        <v>14.19937615408185</v>
      </c>
      <c r="N12" s="525">
        <v>5.499789113999995</v>
      </c>
      <c r="O12" s="524">
        <v>9.921711393646541</v>
      </c>
      <c r="P12" s="1052">
        <v>2.228324639</v>
      </c>
      <c r="Q12" s="930">
        <v>0.49718588690858034</v>
      </c>
    </row>
    <row r="13" spans="1:17" s="569" customFormat="1" ht="27" customHeight="1">
      <c r="A13" s="851" t="s">
        <v>30</v>
      </c>
      <c r="B13" s="43" t="s">
        <v>31</v>
      </c>
      <c r="C13" s="120">
        <v>5</v>
      </c>
      <c r="D13" s="932">
        <v>9845</v>
      </c>
      <c r="E13" s="933">
        <v>42.0661</v>
      </c>
      <c r="F13" s="933">
        <v>26.0101</v>
      </c>
      <c r="G13" s="934">
        <v>6.043176949377267</v>
      </c>
      <c r="H13" s="120">
        <v>4</v>
      </c>
      <c r="I13" s="112">
        <v>9438</v>
      </c>
      <c r="J13" s="520">
        <v>40.428929611</v>
      </c>
      <c r="K13" s="176">
        <v>25.814484632</v>
      </c>
      <c r="L13" s="114">
        <v>6.1137238136</v>
      </c>
      <c r="M13" s="524">
        <v>4.049502187548771</v>
      </c>
      <c r="N13" s="525">
        <v>1.6371703889999978</v>
      </c>
      <c r="O13" s="524">
        <v>0.7577736715979778</v>
      </c>
      <c r="P13" s="1052">
        <v>0.19561536800000212</v>
      </c>
      <c r="Q13" s="930">
        <v>-0.07054686422273271</v>
      </c>
    </row>
    <row r="14" spans="1:17" s="569" customFormat="1" ht="27" customHeight="1">
      <c r="A14" s="851" t="s">
        <v>32</v>
      </c>
      <c r="B14" s="43" t="s">
        <v>33</v>
      </c>
      <c r="C14" s="120">
        <v>6</v>
      </c>
      <c r="D14" s="932">
        <v>7123</v>
      </c>
      <c r="E14" s="933">
        <v>30.4354</v>
      </c>
      <c r="F14" s="933">
        <v>23.7089</v>
      </c>
      <c r="G14" s="934">
        <v>4.372325993947616</v>
      </c>
      <c r="H14" s="120">
        <v>6</v>
      </c>
      <c r="I14" s="112">
        <v>6619</v>
      </c>
      <c r="J14" s="520">
        <v>28.353367778</v>
      </c>
      <c r="K14" s="176">
        <v>22.388391692</v>
      </c>
      <c r="L14" s="114">
        <v>4.2876391102</v>
      </c>
      <c r="M14" s="524">
        <v>7.343156687070864</v>
      </c>
      <c r="N14" s="525">
        <v>2.0820322220000023</v>
      </c>
      <c r="O14" s="524">
        <v>5.8981829787793805</v>
      </c>
      <c r="P14" s="1052">
        <v>1.3205083080000009</v>
      </c>
      <c r="Q14" s="930">
        <v>0.08468688374761602</v>
      </c>
    </row>
    <row r="15" spans="1:17" s="569" customFormat="1" ht="27" customHeight="1">
      <c r="A15" s="851" t="s">
        <v>34</v>
      </c>
      <c r="B15" s="43" t="s">
        <v>35</v>
      </c>
      <c r="C15" s="120">
        <v>7</v>
      </c>
      <c r="D15" s="932">
        <v>6430</v>
      </c>
      <c r="E15" s="933">
        <v>27.4744</v>
      </c>
      <c r="F15" s="933">
        <v>15.2852</v>
      </c>
      <c r="G15" s="934">
        <v>3.9469403539355845</v>
      </c>
      <c r="H15" s="120">
        <v>7</v>
      </c>
      <c r="I15" s="112">
        <v>5959</v>
      </c>
      <c r="J15" s="520">
        <v>25.526169904</v>
      </c>
      <c r="K15" s="176">
        <v>14.855353251</v>
      </c>
      <c r="L15" s="114">
        <v>3.8601059764</v>
      </c>
      <c r="M15" s="524">
        <v>7.6322852324770745</v>
      </c>
      <c r="N15" s="525">
        <v>1.9482300959999996</v>
      </c>
      <c r="O15" s="524">
        <v>2.893547812274769</v>
      </c>
      <c r="P15" s="1052">
        <v>0.4298467489999993</v>
      </c>
      <c r="Q15" s="930">
        <v>0.08683437753558465</v>
      </c>
    </row>
    <row r="16" spans="1:17" s="569" customFormat="1" ht="27" customHeight="1">
      <c r="A16" s="851" t="s">
        <v>38</v>
      </c>
      <c r="B16" s="43" t="s">
        <v>39</v>
      </c>
      <c r="C16" s="120">
        <v>8</v>
      </c>
      <c r="D16" s="932">
        <v>5459</v>
      </c>
      <c r="E16" s="933">
        <v>23.3254</v>
      </c>
      <c r="F16" s="933">
        <v>13.4564</v>
      </c>
      <c r="G16" s="934">
        <v>3.3509093922448456</v>
      </c>
      <c r="H16" s="120">
        <v>8</v>
      </c>
      <c r="I16" s="112">
        <v>5033</v>
      </c>
      <c r="J16" s="520">
        <v>21.559525612</v>
      </c>
      <c r="K16" s="176">
        <v>12.872637255</v>
      </c>
      <c r="L16" s="114">
        <v>3.2602640341</v>
      </c>
      <c r="M16" s="524">
        <v>8.190692224772857</v>
      </c>
      <c r="N16" s="525">
        <v>1.7658743879999967</v>
      </c>
      <c r="O16" s="524">
        <v>4.534911793410895</v>
      </c>
      <c r="P16" s="1052">
        <v>0.5837627449999996</v>
      </c>
      <c r="Q16" s="930">
        <v>0.09064535814484564</v>
      </c>
    </row>
    <row r="17" spans="1:17" s="569" customFormat="1" ht="27" customHeight="1">
      <c r="A17" s="851" t="s">
        <v>36</v>
      </c>
      <c r="B17" s="43" t="s">
        <v>37</v>
      </c>
      <c r="C17" s="120">
        <v>9</v>
      </c>
      <c r="D17" s="932">
        <v>4962</v>
      </c>
      <c r="E17" s="933">
        <v>21.2018</v>
      </c>
      <c r="F17" s="933">
        <v>14.7862</v>
      </c>
      <c r="G17" s="934">
        <v>3.0458348423372272</v>
      </c>
      <c r="H17" s="120">
        <v>9</v>
      </c>
      <c r="I17" s="112">
        <v>4843</v>
      </c>
      <c r="J17" s="520">
        <v>20.745635315</v>
      </c>
      <c r="K17" s="176">
        <v>14.768997835</v>
      </c>
      <c r="L17" s="114">
        <v>3.1371863138</v>
      </c>
      <c r="M17" s="524">
        <v>2.198846543254187</v>
      </c>
      <c r="N17" s="525">
        <v>0.4561646849999974</v>
      </c>
      <c r="O17" s="524">
        <v>0.11647482918057259</v>
      </c>
      <c r="P17" s="1052">
        <v>0.017202164999998715</v>
      </c>
      <c r="Q17" s="930">
        <v>-0.09135147146277278</v>
      </c>
    </row>
    <row r="18" spans="1:17" s="569" customFormat="1" ht="27" customHeight="1">
      <c r="A18" s="851" t="s">
        <v>41</v>
      </c>
      <c r="B18" s="43" t="s">
        <v>42</v>
      </c>
      <c r="C18" s="120">
        <v>10</v>
      </c>
      <c r="D18" s="932">
        <v>4868</v>
      </c>
      <c r="E18" s="933">
        <v>20.8002</v>
      </c>
      <c r="F18" s="933">
        <v>12.5185</v>
      </c>
      <c r="G18" s="934">
        <v>2.9881346256544985</v>
      </c>
      <c r="H18" s="120">
        <v>10</v>
      </c>
      <c r="I18" s="112">
        <v>4489</v>
      </c>
      <c r="J18" s="520">
        <v>19.229229182</v>
      </c>
      <c r="K18" s="176">
        <v>11.938723645</v>
      </c>
      <c r="L18" s="114">
        <v>2.9078730874</v>
      </c>
      <c r="M18" s="524">
        <v>8.16970250409489</v>
      </c>
      <c r="N18" s="525">
        <v>1.5709708179999993</v>
      </c>
      <c r="O18" s="524">
        <v>4.856267489220368</v>
      </c>
      <c r="P18" s="1052">
        <v>0.5797763549999999</v>
      </c>
      <c r="Q18" s="930">
        <v>0.08026153825449844</v>
      </c>
    </row>
    <row r="19" spans="1:17" s="569" customFormat="1" ht="27" customHeight="1">
      <c r="A19" s="852"/>
      <c r="B19" s="51" t="s">
        <v>40</v>
      </c>
      <c r="C19" s="122"/>
      <c r="D19" s="936">
        <v>36642</v>
      </c>
      <c r="E19" s="933">
        <v>156.565422</v>
      </c>
      <c r="F19" s="933">
        <v>102.353152</v>
      </c>
      <c r="G19" s="937">
        <v>22.492035528601505</v>
      </c>
      <c r="H19" s="122"/>
      <c r="I19" s="177">
        <v>35153</v>
      </c>
      <c r="J19" s="521">
        <v>150.5825559</v>
      </c>
      <c r="K19" s="178">
        <v>101.79041676</v>
      </c>
      <c r="L19" s="119">
        <v>22.771321596</v>
      </c>
      <c r="M19" s="524">
        <v>3.9731468656788977</v>
      </c>
      <c r="N19" s="525">
        <v>5.982866100000024</v>
      </c>
      <c r="O19" s="524">
        <v>0.5528371509931079</v>
      </c>
      <c r="P19" s="1052">
        <v>0.562735239999995</v>
      </c>
      <c r="Q19" s="931">
        <v>-0.2792860673984947</v>
      </c>
    </row>
    <row r="20" spans="1:17" s="569" customFormat="1" ht="27" customHeight="1">
      <c r="A20" s="853" t="s">
        <v>43</v>
      </c>
      <c r="B20" s="56" t="s">
        <v>44</v>
      </c>
      <c r="C20" s="120">
        <v>11</v>
      </c>
      <c r="D20" s="938">
        <v>3546</v>
      </c>
      <c r="E20" s="939">
        <v>15.1515</v>
      </c>
      <c r="F20" s="939">
        <v>11.7729</v>
      </c>
      <c r="G20" s="934">
        <v>2.1766485995420815</v>
      </c>
      <c r="H20" s="120">
        <v>11</v>
      </c>
      <c r="I20" s="115">
        <v>3565</v>
      </c>
      <c r="J20" s="522">
        <v>15.271152157</v>
      </c>
      <c r="K20" s="113">
        <v>11.979752742</v>
      </c>
      <c r="L20" s="114">
        <v>2.3093267001</v>
      </c>
      <c r="M20" s="924">
        <v>-0.7835175484460933</v>
      </c>
      <c r="N20" s="923">
        <v>-0.11965215699999909</v>
      </c>
      <c r="O20" s="923">
        <v>-1.7266862384796338</v>
      </c>
      <c r="P20" s="923">
        <v>-0.2068527420000006</v>
      </c>
      <c r="Q20" s="930">
        <v>-0.13267810055791873</v>
      </c>
    </row>
    <row r="21" spans="1:17" s="569" customFormat="1" ht="27" customHeight="1">
      <c r="A21" s="851" t="s">
        <v>45</v>
      </c>
      <c r="B21" s="43" t="s">
        <v>46</v>
      </c>
      <c r="C21" s="120">
        <v>12</v>
      </c>
      <c r="D21" s="932">
        <v>3434</v>
      </c>
      <c r="E21" s="933">
        <v>14.6729</v>
      </c>
      <c r="F21" s="933">
        <v>8.71844</v>
      </c>
      <c r="G21" s="934">
        <v>2.1078994051967026</v>
      </c>
      <c r="H21" s="120">
        <v>12</v>
      </c>
      <c r="I21" s="112">
        <v>3446</v>
      </c>
      <c r="J21" s="520">
        <v>14.761399813</v>
      </c>
      <c r="K21" s="176">
        <v>9.037381698</v>
      </c>
      <c r="L21" s="114">
        <v>2.2322411805</v>
      </c>
      <c r="M21" s="925">
        <v>-0.5995353700945131</v>
      </c>
      <c r="N21" s="524">
        <v>-0.08849981300000032</v>
      </c>
      <c r="O21" s="524">
        <v>-3.529138290912115</v>
      </c>
      <c r="P21" s="1052">
        <v>-0.3189416980000015</v>
      </c>
      <c r="Q21" s="930">
        <v>-0.12434177530329737</v>
      </c>
    </row>
    <row r="22" spans="1:17" s="569" customFormat="1" ht="27" customHeight="1">
      <c r="A22" s="851" t="s">
        <v>47</v>
      </c>
      <c r="B22" s="43" t="s">
        <v>48</v>
      </c>
      <c r="C22" s="120">
        <v>13</v>
      </c>
      <c r="D22" s="932">
        <v>1606</v>
      </c>
      <c r="E22" s="933">
        <v>6.86218</v>
      </c>
      <c r="F22" s="933">
        <v>4.25688</v>
      </c>
      <c r="G22" s="934">
        <v>0.985814340345342</v>
      </c>
      <c r="H22" s="120">
        <v>14</v>
      </c>
      <c r="I22" s="112">
        <v>1266</v>
      </c>
      <c r="J22" s="520">
        <v>5.42307956</v>
      </c>
      <c r="K22" s="176">
        <v>3.5552742789</v>
      </c>
      <c r="L22" s="114">
        <v>0.820086284</v>
      </c>
      <c r="M22" s="925">
        <v>26.536590954973942</v>
      </c>
      <c r="N22" s="524">
        <v>1.4391004400000007</v>
      </c>
      <c r="O22" s="524">
        <v>19.734222061682296</v>
      </c>
      <c r="P22" s="1052">
        <v>0.7016057211</v>
      </c>
      <c r="Q22" s="930">
        <v>0.16572805634534193</v>
      </c>
    </row>
    <row r="23" spans="1:17" s="569" customFormat="1" ht="27" customHeight="1">
      <c r="A23" s="851" t="s">
        <v>49</v>
      </c>
      <c r="B23" s="43" t="s">
        <v>50</v>
      </c>
      <c r="C23" s="120">
        <v>14</v>
      </c>
      <c r="D23" s="932">
        <v>1461</v>
      </c>
      <c r="E23" s="933">
        <v>6.24262</v>
      </c>
      <c r="F23" s="933">
        <v>3.08871</v>
      </c>
      <c r="G23" s="934">
        <v>0.8968086869517712</v>
      </c>
      <c r="H23" s="120">
        <v>13</v>
      </c>
      <c r="I23" s="112">
        <v>1308</v>
      </c>
      <c r="J23" s="520">
        <v>5.602992152</v>
      </c>
      <c r="K23" s="176">
        <v>2.9121808869</v>
      </c>
      <c r="L23" s="114">
        <v>0.8472929379</v>
      </c>
      <c r="M23" s="925">
        <v>11.415826234410902</v>
      </c>
      <c r="N23" s="524">
        <v>0.6396278479999999</v>
      </c>
      <c r="O23" s="524">
        <v>6.061749594404976</v>
      </c>
      <c r="P23" s="1052">
        <v>0.17652911309999997</v>
      </c>
      <c r="Q23" s="930">
        <v>0.04951574905177114</v>
      </c>
    </row>
    <row r="24" spans="1:17" s="569" customFormat="1" ht="27" customHeight="1">
      <c r="A24" s="1073" t="s">
        <v>51</v>
      </c>
      <c r="B24" s="62" t="s">
        <v>52</v>
      </c>
      <c r="C24" s="122">
        <v>15</v>
      </c>
      <c r="D24" s="940">
        <v>1357</v>
      </c>
      <c r="E24" s="941">
        <v>5.79825</v>
      </c>
      <c r="F24" s="941">
        <v>3.61781</v>
      </c>
      <c r="G24" s="937">
        <v>0.8329701493453481</v>
      </c>
      <c r="H24" s="122">
        <v>15</v>
      </c>
      <c r="I24" s="117">
        <v>1191</v>
      </c>
      <c r="J24" s="523">
        <v>5.1018070742</v>
      </c>
      <c r="K24" s="178">
        <v>3.2461657025</v>
      </c>
      <c r="L24" s="119">
        <v>0.7715029733</v>
      </c>
      <c r="M24" s="526">
        <v>13.650906740906265</v>
      </c>
      <c r="N24" s="527">
        <v>0.6964429258000004</v>
      </c>
      <c r="O24" s="527">
        <v>11.448716164235922</v>
      </c>
      <c r="P24" s="1055">
        <v>0.37164429750000005</v>
      </c>
      <c r="Q24" s="931">
        <v>0.061467176045348126</v>
      </c>
    </row>
    <row r="25" spans="1:17" s="354" customFormat="1" ht="14.25" customHeight="1">
      <c r="A25" s="123" t="s">
        <v>523</v>
      </c>
      <c r="M25" s="524"/>
      <c r="N25" s="588" t="s">
        <v>4</v>
      </c>
      <c r="O25" s="524"/>
      <c r="P25" s="1052"/>
      <c r="Q25" s="926">
        <v>0</v>
      </c>
    </row>
    <row r="26" spans="1:17" s="354" customFormat="1" ht="14.25" customHeight="1">
      <c r="A26" s="1032" t="s">
        <v>659</v>
      </c>
      <c r="M26" s="524"/>
      <c r="N26" s="588" t="s">
        <v>4</v>
      </c>
      <c r="O26" s="524"/>
      <c r="P26" s="1052"/>
      <c r="Q26" s="926">
        <v>0</v>
      </c>
    </row>
    <row r="27" spans="1:17" s="184" customFormat="1" ht="14.25" customHeight="1">
      <c r="A27" s="25" t="s">
        <v>660</v>
      </c>
      <c r="B27" s="125"/>
      <c r="C27" s="125"/>
      <c r="D27" s="125"/>
      <c r="E27" s="125"/>
      <c r="F27" s="125"/>
      <c r="G27" s="125"/>
      <c r="H27" s="125"/>
      <c r="I27" s="125"/>
      <c r="J27" s="125"/>
      <c r="K27" s="125"/>
      <c r="L27" s="125"/>
      <c r="M27" s="524"/>
      <c r="N27" s="125"/>
      <c r="O27" s="524"/>
      <c r="P27" s="1052"/>
      <c r="Q27" s="926">
        <v>0</v>
      </c>
    </row>
  </sheetData>
  <sheetProtection/>
  <mergeCells count="11">
    <mergeCell ref="M5:N5"/>
    <mergeCell ref="M6:M7"/>
    <mergeCell ref="N6:N7"/>
    <mergeCell ref="O5:P5"/>
    <mergeCell ref="O6:O7"/>
    <mergeCell ref="A1:Q1"/>
    <mergeCell ref="P6:P7"/>
    <mergeCell ref="Q5:Q7"/>
    <mergeCell ref="A5:A7"/>
    <mergeCell ref="E6:F6"/>
    <mergeCell ref="J6:K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S61"/>
  <sheetViews>
    <sheetView showZeros="0" view="pageBreakPreview" zoomScaleNormal="90" zoomScaleSheetLayoutView="100" zoomScalePageLayoutView="0" workbookViewId="0" topLeftCell="A1">
      <selection activeCell="A1" sqref="A1:Q27"/>
    </sheetView>
  </sheetViews>
  <sheetFormatPr defaultColWidth="9.00390625" defaultRowHeight="16.5"/>
  <cols>
    <col min="1" max="1" width="14.25390625" style="567" customWidth="1"/>
    <col min="2" max="2" width="28.375" style="567" customWidth="1"/>
    <col min="3" max="3" width="3.75390625" style="567" customWidth="1"/>
    <col min="4" max="4" width="9.875" style="567" customWidth="1"/>
    <col min="5" max="7" width="9.25390625" style="567" customWidth="1"/>
    <col min="8" max="8" width="3.75390625" style="567" customWidth="1"/>
    <col min="9" max="9" width="9.875" style="567" customWidth="1"/>
    <col min="10" max="12" width="9.25390625" style="567" customWidth="1"/>
    <col min="13" max="15" width="7.375" style="567" customWidth="1"/>
    <col min="16" max="16" width="7.375" style="1067" customWidth="1"/>
    <col min="17" max="17" width="8.375" style="567" customWidth="1"/>
    <col min="18" max="16384" width="9.00390625" style="567" customWidth="1"/>
  </cols>
  <sheetData>
    <row r="1" spans="1:17" s="93" customFormat="1" ht="24">
      <c r="A1" s="1124" t="s">
        <v>667</v>
      </c>
      <c r="B1" s="1124"/>
      <c r="C1" s="1124"/>
      <c r="D1" s="1124"/>
      <c r="E1" s="1124"/>
      <c r="F1" s="1124"/>
      <c r="G1" s="1124"/>
      <c r="H1" s="1124"/>
      <c r="I1" s="1124"/>
      <c r="J1" s="1124"/>
      <c r="K1" s="1124"/>
      <c r="L1" s="1124"/>
      <c r="M1" s="1124"/>
      <c r="N1" s="1124"/>
      <c r="O1" s="1124"/>
      <c r="P1" s="1124"/>
      <c r="Q1" s="1124"/>
    </row>
    <row r="2" spans="1:17" s="93" customFormat="1" ht="6" customHeight="1">
      <c r="A2" s="94"/>
      <c r="B2" s="86"/>
      <c r="C2" s="86"/>
      <c r="D2" s="86"/>
      <c r="E2" s="86"/>
      <c r="F2" s="86"/>
      <c r="G2" s="86"/>
      <c r="H2" s="86"/>
      <c r="I2" s="86"/>
      <c r="J2" s="86"/>
      <c r="K2" s="86"/>
      <c r="L2" s="86"/>
      <c r="M2" s="86"/>
      <c r="N2" s="86"/>
      <c r="Q2" s="585"/>
    </row>
    <row r="3" spans="1:17" s="93" customFormat="1" ht="15.75">
      <c r="A3" s="566" t="s">
        <v>592</v>
      </c>
      <c r="B3" s="86"/>
      <c r="C3" s="86"/>
      <c r="D3" s="86"/>
      <c r="E3" s="86"/>
      <c r="F3" s="886"/>
      <c r="G3" s="86"/>
      <c r="H3" s="86"/>
      <c r="I3" s="86"/>
      <c r="J3" s="86"/>
      <c r="K3" s="86"/>
      <c r="L3" s="886"/>
      <c r="M3" s="886"/>
      <c r="N3" s="886"/>
      <c r="Q3" s="585"/>
    </row>
    <row r="4" spans="2:17" s="883" customFormat="1" ht="6" customHeight="1">
      <c r="B4" s="95"/>
      <c r="N4" s="175"/>
      <c r="P4" s="1067"/>
      <c r="Q4" s="585"/>
    </row>
    <row r="5" spans="1:17" s="102" customFormat="1" ht="16.5" customHeight="1">
      <c r="A5" s="1128" t="s">
        <v>333</v>
      </c>
      <c r="B5" s="96"/>
      <c r="C5" s="884" t="s">
        <v>509</v>
      </c>
      <c r="D5" s="97"/>
      <c r="E5" s="97"/>
      <c r="F5" s="97"/>
      <c r="G5" s="157"/>
      <c r="H5" s="884" t="s">
        <v>510</v>
      </c>
      <c r="I5" s="97"/>
      <c r="J5" s="97"/>
      <c r="K5" s="97"/>
      <c r="L5" s="157"/>
      <c r="M5" s="1122" t="s">
        <v>263</v>
      </c>
      <c r="N5" s="1123"/>
      <c r="O5" s="1122" t="s">
        <v>541</v>
      </c>
      <c r="P5" s="1123"/>
      <c r="Q5" s="1125" t="s">
        <v>673</v>
      </c>
    </row>
    <row r="6" spans="1:17" s="102" customFormat="1" ht="16.5" customHeight="1">
      <c r="A6" s="1129"/>
      <c r="B6" s="864" t="s">
        <v>180</v>
      </c>
      <c r="C6" s="1021" t="s">
        <v>0</v>
      </c>
      <c r="D6" s="1021" t="s">
        <v>17</v>
      </c>
      <c r="E6" s="1092" t="s">
        <v>325</v>
      </c>
      <c r="F6" s="1131"/>
      <c r="G6" s="1021" t="s">
        <v>664</v>
      </c>
      <c r="H6" s="1021" t="s">
        <v>0</v>
      </c>
      <c r="I6" s="1021" t="s">
        <v>17</v>
      </c>
      <c r="J6" s="1092" t="s">
        <v>595</v>
      </c>
      <c r="K6" s="1131"/>
      <c r="L6" s="1021" t="s">
        <v>664</v>
      </c>
      <c r="M6" s="1119" t="s">
        <v>331</v>
      </c>
      <c r="N6" s="1119" t="s">
        <v>596</v>
      </c>
      <c r="O6" s="1119" t="s">
        <v>331</v>
      </c>
      <c r="P6" s="1119" t="s">
        <v>596</v>
      </c>
      <c r="Q6" s="1126"/>
    </row>
    <row r="7" spans="1:17" s="102" customFormat="1" ht="29.25" customHeight="1">
      <c r="A7" s="1130"/>
      <c r="B7" s="104"/>
      <c r="C7" s="1024" t="s">
        <v>9</v>
      </c>
      <c r="D7" s="1024" t="s">
        <v>19</v>
      </c>
      <c r="E7" s="1050" t="s">
        <v>263</v>
      </c>
      <c r="F7" s="1051" t="s">
        <v>223</v>
      </c>
      <c r="G7" s="505" t="s">
        <v>594</v>
      </c>
      <c r="H7" s="1024" t="s">
        <v>9</v>
      </c>
      <c r="I7" s="1024" t="s">
        <v>19</v>
      </c>
      <c r="J7" s="1050" t="s">
        <v>263</v>
      </c>
      <c r="K7" s="1051" t="s">
        <v>223</v>
      </c>
      <c r="L7" s="505" t="s">
        <v>597</v>
      </c>
      <c r="M7" s="1120"/>
      <c r="N7" s="1121"/>
      <c r="O7" s="1120"/>
      <c r="P7" s="1121"/>
      <c r="Q7" s="1127"/>
    </row>
    <row r="8" spans="1:18" s="889" customFormat="1" ht="27" customHeight="1">
      <c r="A8" s="850" t="s">
        <v>20</v>
      </c>
      <c r="B8" s="43" t="s">
        <v>21</v>
      </c>
      <c r="C8" s="169">
        <v>0</v>
      </c>
      <c r="D8" s="193">
        <v>97994</v>
      </c>
      <c r="E8" s="942">
        <v>838.177</v>
      </c>
      <c r="F8" s="942">
        <v>569.242</v>
      </c>
      <c r="G8" s="942">
        <v>100</v>
      </c>
      <c r="H8" s="169">
        <v>0</v>
      </c>
      <c r="I8" s="143">
        <v>93340</v>
      </c>
      <c r="J8" s="905">
        <v>799.21250083</v>
      </c>
      <c r="K8" s="906">
        <v>556.63504406</v>
      </c>
      <c r="L8" s="153">
        <v>100</v>
      </c>
      <c r="M8" s="524">
        <v>4.875361575242451</v>
      </c>
      <c r="N8" s="525">
        <v>38.96449917000007</v>
      </c>
      <c r="O8" s="524">
        <v>2.264851283535251</v>
      </c>
      <c r="P8" s="1052">
        <v>12.60695593999992</v>
      </c>
      <c r="Q8" s="976">
        <v>0</v>
      </c>
      <c r="R8" s="887"/>
    </row>
    <row r="9" spans="1:17" s="569" customFormat="1" ht="27" customHeight="1">
      <c r="A9" s="851" t="s">
        <v>22</v>
      </c>
      <c r="B9" s="43" t="s">
        <v>23</v>
      </c>
      <c r="C9" s="120">
        <v>1</v>
      </c>
      <c r="D9" s="193">
        <v>28476</v>
      </c>
      <c r="E9" s="942">
        <v>243.565</v>
      </c>
      <c r="F9" s="942">
        <v>168.841</v>
      </c>
      <c r="G9" s="942">
        <v>29.058921974814783</v>
      </c>
      <c r="H9" s="120">
        <v>1</v>
      </c>
      <c r="I9" s="115">
        <v>27883</v>
      </c>
      <c r="J9" s="522">
        <v>238.74482709</v>
      </c>
      <c r="K9" s="176">
        <v>169.36297932</v>
      </c>
      <c r="L9" s="114">
        <v>29.872509106</v>
      </c>
      <c r="M9" s="524">
        <v>2.0189643347467916</v>
      </c>
      <c r="N9" s="525">
        <v>4.820172909999997</v>
      </c>
      <c r="O9" s="524">
        <v>-0.3082015456363345</v>
      </c>
      <c r="P9" s="1052">
        <v>-0.5219793199999856</v>
      </c>
      <c r="Q9" s="930">
        <v>-0.8135871311852156</v>
      </c>
    </row>
    <row r="10" spans="1:17" s="569" customFormat="1" ht="27" customHeight="1">
      <c r="A10" s="851" t="s">
        <v>24</v>
      </c>
      <c r="B10" s="43" t="s">
        <v>25</v>
      </c>
      <c r="C10" s="120">
        <v>2</v>
      </c>
      <c r="D10" s="193">
        <v>11485</v>
      </c>
      <c r="E10" s="942">
        <v>98.2353</v>
      </c>
      <c r="F10" s="942">
        <v>64.5148</v>
      </c>
      <c r="G10" s="942">
        <v>11.720105312570157</v>
      </c>
      <c r="H10" s="120">
        <v>2</v>
      </c>
      <c r="I10" s="115">
        <v>10559</v>
      </c>
      <c r="J10" s="522">
        <v>90.410164949</v>
      </c>
      <c r="K10" s="176">
        <v>61.159135074</v>
      </c>
      <c r="L10" s="114">
        <v>11.312406257</v>
      </c>
      <c r="M10" s="524">
        <v>8.655149623290827</v>
      </c>
      <c r="N10" s="525">
        <v>7.8251350509999895</v>
      </c>
      <c r="O10" s="524">
        <v>5.486776295871061</v>
      </c>
      <c r="P10" s="1052">
        <v>3.3556649259999958</v>
      </c>
      <c r="Q10" s="930">
        <v>0.4076990555701574</v>
      </c>
    </row>
    <row r="11" spans="1:17" s="569" customFormat="1" ht="27" customHeight="1">
      <c r="A11" s="851" t="s">
        <v>26</v>
      </c>
      <c r="B11" s="43" t="s">
        <v>27</v>
      </c>
      <c r="C11" s="120">
        <v>3</v>
      </c>
      <c r="D11" s="193">
        <v>6981</v>
      </c>
      <c r="E11" s="942">
        <v>59.711</v>
      </c>
      <c r="F11" s="942">
        <v>39.1501</v>
      </c>
      <c r="G11" s="942">
        <v>7.123905545237463</v>
      </c>
      <c r="H11" s="120">
        <v>3</v>
      </c>
      <c r="I11" s="115">
        <v>6599</v>
      </c>
      <c r="J11" s="522">
        <v>56.503142201</v>
      </c>
      <c r="K11" s="176">
        <v>37.967291719</v>
      </c>
      <c r="L11" s="114">
        <v>7.0698521534</v>
      </c>
      <c r="M11" s="524">
        <v>5.677308684158847</v>
      </c>
      <c r="N11" s="525">
        <v>3.2078577989999957</v>
      </c>
      <c r="O11" s="524">
        <v>3.1153348775943535</v>
      </c>
      <c r="P11" s="1052">
        <v>1.1828082809999998</v>
      </c>
      <c r="Q11" s="930">
        <v>0.054053391837462605</v>
      </c>
    </row>
    <row r="12" spans="1:17" s="569" customFormat="1" ht="27" customHeight="1">
      <c r="A12" s="851" t="s">
        <v>28</v>
      </c>
      <c r="B12" s="43" t="s">
        <v>29</v>
      </c>
      <c r="C12" s="120">
        <v>4</v>
      </c>
      <c r="D12" s="193">
        <v>6304</v>
      </c>
      <c r="E12" s="942">
        <v>53.9203</v>
      </c>
      <c r="F12" s="942">
        <v>32.4236</v>
      </c>
      <c r="G12" s="942">
        <v>6.433046921240076</v>
      </c>
      <c r="H12" s="120">
        <v>4</v>
      </c>
      <c r="I12" s="115">
        <v>5680</v>
      </c>
      <c r="J12" s="522">
        <v>48.634315457</v>
      </c>
      <c r="K12" s="176">
        <v>30.104584881</v>
      </c>
      <c r="L12" s="114">
        <v>6.0852796229</v>
      </c>
      <c r="M12" s="524">
        <v>10.868837143752126</v>
      </c>
      <c r="N12" s="525">
        <v>5.285984542999998</v>
      </c>
      <c r="O12" s="524">
        <v>7.703195802788187</v>
      </c>
      <c r="P12" s="1052">
        <v>2.3190151189999995</v>
      </c>
      <c r="Q12" s="930">
        <v>0.34776729834007636</v>
      </c>
    </row>
    <row r="13" spans="1:17" s="569" customFormat="1" ht="27" customHeight="1">
      <c r="A13" s="851" t="s">
        <v>32</v>
      </c>
      <c r="B13" s="43" t="s">
        <v>33</v>
      </c>
      <c r="C13" s="120">
        <v>5</v>
      </c>
      <c r="D13" s="193">
        <v>5111</v>
      </c>
      <c r="E13" s="942">
        <v>43.7162</v>
      </c>
      <c r="F13" s="942">
        <v>34.9826</v>
      </c>
      <c r="G13" s="942">
        <v>5.215625446455905</v>
      </c>
      <c r="H13" s="120">
        <v>5</v>
      </c>
      <c r="I13" s="115">
        <v>4733</v>
      </c>
      <c r="J13" s="522">
        <v>40.525742088</v>
      </c>
      <c r="K13" s="176">
        <v>32.84560269</v>
      </c>
      <c r="L13" s="114">
        <v>5.0707092351</v>
      </c>
      <c r="M13" s="524">
        <v>7.872669931798041</v>
      </c>
      <c r="N13" s="525">
        <v>3.1904579119999994</v>
      </c>
      <c r="O13" s="524">
        <v>6.506189976689382</v>
      </c>
      <c r="P13" s="1052">
        <v>2.136997309999998</v>
      </c>
      <c r="Q13" s="930">
        <v>0.1449162113559055</v>
      </c>
    </row>
    <row r="14" spans="1:17" s="569" customFormat="1" ht="27" customHeight="1">
      <c r="A14" s="851" t="s">
        <v>30</v>
      </c>
      <c r="B14" s="43" t="s">
        <v>31</v>
      </c>
      <c r="C14" s="120">
        <v>6</v>
      </c>
      <c r="D14" s="193">
        <v>4882</v>
      </c>
      <c r="E14" s="942">
        <v>41.7575</v>
      </c>
      <c r="F14" s="942">
        <v>28.0569</v>
      </c>
      <c r="G14" s="942">
        <v>4.981937669653244</v>
      </c>
      <c r="H14" s="120">
        <v>6</v>
      </c>
      <c r="I14" s="115">
        <v>4653</v>
      </c>
      <c r="J14" s="522">
        <v>39.840751729</v>
      </c>
      <c r="K14" s="176">
        <v>27.464689069</v>
      </c>
      <c r="L14" s="114">
        <v>4.9850010714</v>
      </c>
      <c r="M14" s="524">
        <v>4.811024360277836</v>
      </c>
      <c r="N14" s="525">
        <v>1.916748271000003</v>
      </c>
      <c r="O14" s="524">
        <v>2.1562630092486352</v>
      </c>
      <c r="P14" s="1052">
        <v>0.5922109310000003</v>
      </c>
      <c r="Q14" s="930">
        <v>-0.0030634017467559005</v>
      </c>
    </row>
    <row r="15" spans="1:17" s="569" customFormat="1" ht="27" customHeight="1">
      <c r="A15" s="851" t="s">
        <v>34</v>
      </c>
      <c r="B15" s="43" t="s">
        <v>35</v>
      </c>
      <c r="C15" s="120">
        <v>7</v>
      </c>
      <c r="D15" s="193">
        <v>4699</v>
      </c>
      <c r="E15" s="942">
        <v>40.1922</v>
      </c>
      <c r="F15" s="942">
        <v>23.8971</v>
      </c>
      <c r="G15" s="942">
        <v>4.795191542339327</v>
      </c>
      <c r="H15" s="120">
        <v>7</v>
      </c>
      <c r="I15" s="115">
        <v>4408</v>
      </c>
      <c r="J15" s="522">
        <v>37.742968756</v>
      </c>
      <c r="K15" s="176">
        <v>23.186489263</v>
      </c>
      <c r="L15" s="114">
        <v>4.72251982</v>
      </c>
      <c r="M15" s="524">
        <v>6.489238458780861</v>
      </c>
      <c r="N15" s="525">
        <v>2.4492312439999964</v>
      </c>
      <c r="O15" s="524">
        <v>3.064762107534588</v>
      </c>
      <c r="P15" s="1052">
        <v>0.7106107369999997</v>
      </c>
      <c r="Q15" s="930">
        <v>0.07267172233932762</v>
      </c>
    </row>
    <row r="16" spans="1:17" s="569" customFormat="1" ht="27" customHeight="1">
      <c r="A16" s="851" t="s">
        <v>36</v>
      </c>
      <c r="B16" s="43" t="s">
        <v>37</v>
      </c>
      <c r="C16" s="120">
        <v>8</v>
      </c>
      <c r="D16" s="193">
        <v>3558</v>
      </c>
      <c r="E16" s="942">
        <v>30.4328</v>
      </c>
      <c r="F16" s="942">
        <v>22.2893</v>
      </c>
      <c r="G16" s="942">
        <v>3.6308345408902585</v>
      </c>
      <c r="H16" s="120">
        <v>8</v>
      </c>
      <c r="I16" s="115">
        <v>3513</v>
      </c>
      <c r="J16" s="522">
        <v>30.07963912</v>
      </c>
      <c r="K16" s="176">
        <v>22.370015838</v>
      </c>
      <c r="L16" s="114">
        <v>3.7636597386</v>
      </c>
      <c r="M16" s="524">
        <v>1.1740861603794428</v>
      </c>
      <c r="N16" s="525">
        <v>0.3531608800000008</v>
      </c>
      <c r="O16" s="524">
        <v>-0.36082155052786113</v>
      </c>
      <c r="P16" s="1052">
        <v>-0.0807158379999997</v>
      </c>
      <c r="Q16" s="930">
        <v>-0.13282519770974144</v>
      </c>
    </row>
    <row r="17" spans="1:17" s="569" customFormat="1" ht="27" customHeight="1">
      <c r="A17" s="851" t="s">
        <v>38</v>
      </c>
      <c r="B17" s="43" t="s">
        <v>39</v>
      </c>
      <c r="C17" s="120">
        <v>9</v>
      </c>
      <c r="D17" s="193">
        <v>2825</v>
      </c>
      <c r="E17" s="942">
        <v>24.1632</v>
      </c>
      <c r="F17" s="942">
        <v>15.1961</v>
      </c>
      <c r="G17" s="942">
        <v>2.88282956099353</v>
      </c>
      <c r="H17" s="120">
        <v>9</v>
      </c>
      <c r="I17" s="115">
        <v>2535</v>
      </c>
      <c r="J17" s="522">
        <v>21.705631986</v>
      </c>
      <c r="K17" s="176">
        <v>14.081623091</v>
      </c>
      <c r="L17" s="114">
        <v>2.7158774373</v>
      </c>
      <c r="M17" s="524">
        <v>11.322259658622775</v>
      </c>
      <c r="N17" s="525">
        <v>2.4575680139999996</v>
      </c>
      <c r="O17" s="524">
        <v>7.9144066120637415</v>
      </c>
      <c r="P17" s="1052">
        <v>1.1144769089999986</v>
      </c>
      <c r="Q17" s="930">
        <v>0.16695212369352985</v>
      </c>
    </row>
    <row r="18" spans="1:17" s="569" customFormat="1" ht="27" customHeight="1">
      <c r="A18" s="851" t="s">
        <v>41</v>
      </c>
      <c r="B18" s="43" t="s">
        <v>42</v>
      </c>
      <c r="C18" s="120">
        <v>10</v>
      </c>
      <c r="D18" s="193">
        <v>2541</v>
      </c>
      <c r="E18" s="942">
        <v>21.7341</v>
      </c>
      <c r="F18" s="942">
        <v>13.9672</v>
      </c>
      <c r="G18" s="942">
        <v>2.5930158989325878</v>
      </c>
      <c r="H18" s="120">
        <v>11</v>
      </c>
      <c r="I18" s="115">
        <v>2257</v>
      </c>
      <c r="J18" s="522">
        <v>19.32529049</v>
      </c>
      <c r="K18" s="176">
        <v>12.759338861</v>
      </c>
      <c r="L18" s="114">
        <v>2.4180415685</v>
      </c>
      <c r="M18" s="524">
        <v>12.464544899060925</v>
      </c>
      <c r="N18" s="525">
        <v>2.408809510000001</v>
      </c>
      <c r="O18" s="524">
        <v>9.466486878030414</v>
      </c>
      <c r="P18" s="1052">
        <v>1.2078611390000003</v>
      </c>
      <c r="Q18" s="930">
        <v>0.1749743304325877</v>
      </c>
    </row>
    <row r="19" spans="1:17" s="586" customFormat="1" ht="27" customHeight="1">
      <c r="A19" s="852"/>
      <c r="B19" s="51" t="s">
        <v>40</v>
      </c>
      <c r="C19" s="122"/>
      <c r="D19" s="943">
        <v>21132</v>
      </c>
      <c r="E19" s="942">
        <v>180.74944</v>
      </c>
      <c r="F19" s="942">
        <v>125.922683</v>
      </c>
      <c r="G19" s="942">
        <v>21.564585586872663</v>
      </c>
      <c r="H19" s="122"/>
      <c r="I19" s="177">
        <v>20520</v>
      </c>
      <c r="J19" s="521">
        <v>175.700027</v>
      </c>
      <c r="K19" s="178">
        <v>125.333294</v>
      </c>
      <c r="L19" s="119">
        <v>21.984143989715022</v>
      </c>
      <c r="M19" s="526">
        <v>2.8738828822149167</v>
      </c>
      <c r="N19" s="525">
        <v>5.049412999999987</v>
      </c>
      <c r="O19" s="527">
        <v>0.47025732843183016</v>
      </c>
      <c r="P19" s="1052">
        <v>0.5893890000000113</v>
      </c>
      <c r="Q19" s="931">
        <v>-0.4195584028423589</v>
      </c>
    </row>
    <row r="20" spans="1:17" s="586" customFormat="1" ht="27" customHeight="1">
      <c r="A20" s="853" t="s">
        <v>43</v>
      </c>
      <c r="B20" s="56" t="s">
        <v>44</v>
      </c>
      <c r="C20" s="120">
        <v>11</v>
      </c>
      <c r="D20" s="944">
        <v>2364</v>
      </c>
      <c r="E20" s="945">
        <v>20.2201</v>
      </c>
      <c r="F20" s="945">
        <v>15.9376</v>
      </c>
      <c r="G20" s="950">
        <v>2.4123925954650285</v>
      </c>
      <c r="H20" s="120">
        <v>10</v>
      </c>
      <c r="I20" s="115">
        <v>2388</v>
      </c>
      <c r="J20" s="522">
        <v>20.446962203</v>
      </c>
      <c r="K20" s="176">
        <v>16.305963467</v>
      </c>
      <c r="L20" s="114">
        <v>2.5583886865</v>
      </c>
      <c r="M20" s="524">
        <v>-1.1095154416958533</v>
      </c>
      <c r="N20" s="923">
        <v>-0.2268622029999996</v>
      </c>
      <c r="O20" s="524">
        <v>-2.2590720735116054</v>
      </c>
      <c r="P20" s="923">
        <v>-0.3683634670000018</v>
      </c>
      <c r="Q20" s="930">
        <v>-0.14599609103497135</v>
      </c>
    </row>
    <row r="21" spans="1:17" s="569" customFormat="1" ht="27" customHeight="1">
      <c r="A21" s="851" t="s">
        <v>45</v>
      </c>
      <c r="B21" s="43" t="s">
        <v>46</v>
      </c>
      <c r="C21" s="120">
        <v>12</v>
      </c>
      <c r="D21" s="193">
        <v>1996</v>
      </c>
      <c r="E21" s="942">
        <v>17.0725</v>
      </c>
      <c r="F21" s="942">
        <v>10.9008</v>
      </c>
      <c r="G21" s="948">
        <v>2.0368593995550746</v>
      </c>
      <c r="H21" s="120">
        <v>12</v>
      </c>
      <c r="I21" s="115">
        <v>2081</v>
      </c>
      <c r="J21" s="522">
        <v>17.818311702</v>
      </c>
      <c r="K21" s="176">
        <v>11.557312714</v>
      </c>
      <c r="L21" s="114">
        <v>2.2294836083</v>
      </c>
      <c r="M21" s="524">
        <v>-4.185647408538064</v>
      </c>
      <c r="N21" s="524">
        <v>-0.7458117019999975</v>
      </c>
      <c r="O21" s="524">
        <v>-5.68049623858261</v>
      </c>
      <c r="P21" s="1052">
        <v>-0.6565127139999998</v>
      </c>
      <c r="Q21" s="930">
        <v>-0.19262420874492525</v>
      </c>
    </row>
    <row r="22" spans="1:17" s="569" customFormat="1" ht="27" customHeight="1">
      <c r="A22" s="851" t="s">
        <v>47</v>
      </c>
      <c r="B22" s="43" t="s">
        <v>48</v>
      </c>
      <c r="C22" s="120">
        <v>13</v>
      </c>
      <c r="D22" s="193">
        <v>778</v>
      </c>
      <c r="E22" s="942">
        <v>6.65451</v>
      </c>
      <c r="F22" s="942">
        <v>4.33874</v>
      </c>
      <c r="G22" s="948">
        <v>0.793926158744413</v>
      </c>
      <c r="H22" s="120">
        <v>14</v>
      </c>
      <c r="I22" s="115">
        <v>626</v>
      </c>
      <c r="J22" s="522">
        <v>5.3600495556</v>
      </c>
      <c r="K22" s="176">
        <v>3.6708083127</v>
      </c>
      <c r="L22" s="114">
        <v>0.670666381</v>
      </c>
      <c r="M22" s="524">
        <v>24.150158146347575</v>
      </c>
      <c r="N22" s="524">
        <v>1.2944604444000003</v>
      </c>
      <c r="O22" s="524">
        <v>18.19576590227109</v>
      </c>
      <c r="P22" s="1052">
        <v>0.6679316872999994</v>
      </c>
      <c r="Q22" s="930">
        <v>0.12325977774441299</v>
      </c>
    </row>
    <row r="23" spans="1:17" s="569" customFormat="1" ht="27" customHeight="1">
      <c r="A23" s="851" t="s">
        <v>51</v>
      </c>
      <c r="B23" s="43" t="s">
        <v>52</v>
      </c>
      <c r="C23" s="120">
        <v>14</v>
      </c>
      <c r="D23" s="193">
        <v>764</v>
      </c>
      <c r="E23" s="942">
        <v>6.53476</v>
      </c>
      <c r="F23" s="942">
        <v>4.30065</v>
      </c>
      <c r="G23" s="948">
        <v>0.7796395697695777</v>
      </c>
      <c r="H23" s="120">
        <v>13</v>
      </c>
      <c r="I23" s="115">
        <v>709</v>
      </c>
      <c r="J23" s="522">
        <v>6.0707270526</v>
      </c>
      <c r="K23" s="176">
        <v>4.0971861647</v>
      </c>
      <c r="L23" s="114">
        <v>0.7595886008</v>
      </c>
      <c r="M23" s="524">
        <v>7.643778799135145</v>
      </c>
      <c r="N23" s="524">
        <v>0.4640329474000007</v>
      </c>
      <c r="O23" s="524">
        <v>4.965940699814352</v>
      </c>
      <c r="P23" s="1052">
        <v>0.2034638353</v>
      </c>
      <c r="Q23" s="930">
        <v>0.020050968969577698</v>
      </c>
    </row>
    <row r="24" spans="1:17" s="569" customFormat="1" ht="27" customHeight="1">
      <c r="A24" s="1073" t="s">
        <v>49</v>
      </c>
      <c r="B24" s="62" t="s">
        <v>50</v>
      </c>
      <c r="C24" s="122">
        <v>15</v>
      </c>
      <c r="D24" s="946">
        <v>621</v>
      </c>
      <c r="E24" s="947">
        <v>5.31163</v>
      </c>
      <c r="F24" s="947">
        <v>2.85002</v>
      </c>
      <c r="G24" s="949">
        <v>0.6337122680980468</v>
      </c>
      <c r="H24" s="122">
        <v>15</v>
      </c>
      <c r="I24" s="117">
        <v>571</v>
      </c>
      <c r="J24" s="523">
        <v>4.8891186841</v>
      </c>
      <c r="K24" s="178">
        <v>2.7263730331</v>
      </c>
      <c r="L24" s="119">
        <v>0.6117420184</v>
      </c>
      <c r="M24" s="526">
        <v>8.64187071739653</v>
      </c>
      <c r="N24" s="527">
        <v>0.42251131590000046</v>
      </c>
      <c r="O24" s="527">
        <v>4.535218233119357</v>
      </c>
      <c r="P24" s="1055">
        <v>0.12364696690000043</v>
      </c>
      <c r="Q24" s="931">
        <v>0.02197024969804684</v>
      </c>
    </row>
    <row r="25" spans="1:17" s="355" customFormat="1" ht="14.25" customHeight="1">
      <c r="A25" s="123" t="s">
        <v>523</v>
      </c>
      <c r="B25" s="354"/>
      <c r="N25" s="356" t="s">
        <v>4</v>
      </c>
      <c r="P25" s="1047"/>
      <c r="Q25" s="568"/>
    </row>
    <row r="26" spans="1:17" s="355" customFormat="1" ht="14.25" customHeight="1">
      <c r="A26" s="1032" t="s">
        <v>659</v>
      </c>
      <c r="B26" s="354"/>
      <c r="N26" s="356" t="s">
        <v>4</v>
      </c>
      <c r="P26" s="1047"/>
      <c r="Q26" s="568"/>
    </row>
    <row r="27" spans="1:16" s="184" customFormat="1" ht="14.25" customHeight="1">
      <c r="A27" s="25" t="s">
        <v>660</v>
      </c>
      <c r="B27" s="125"/>
      <c r="C27" s="125"/>
      <c r="D27" s="125"/>
      <c r="E27" s="125"/>
      <c r="F27" s="125"/>
      <c r="G27" s="125"/>
      <c r="H27" s="125"/>
      <c r="I27" s="125"/>
      <c r="J27" s="125"/>
      <c r="K27" s="183"/>
      <c r="L27" s="125"/>
      <c r="M27" s="125"/>
      <c r="N27" s="125"/>
      <c r="O27" s="125"/>
      <c r="P27" s="125"/>
    </row>
    <row r="28" spans="1:16" s="184" customFormat="1" ht="17.25" customHeight="1">
      <c r="A28" s="124" t="s">
        <v>4</v>
      </c>
      <c r="B28" s="125"/>
      <c r="C28" s="125"/>
      <c r="D28" s="125"/>
      <c r="E28" s="125"/>
      <c r="F28" s="125"/>
      <c r="G28" s="125"/>
      <c r="H28" s="125"/>
      <c r="I28" s="125"/>
      <c r="J28" s="125"/>
      <c r="K28" s="183"/>
      <c r="L28" s="125"/>
      <c r="M28" s="125"/>
      <c r="N28" s="125"/>
      <c r="O28" s="125"/>
      <c r="P28" s="125"/>
    </row>
    <row r="29" spans="1:11" ht="15.75">
      <c r="A29" s="125"/>
      <c r="B29" s="133"/>
      <c r="K29" s="570"/>
    </row>
    <row r="30" ht="15.75" hidden="1"/>
    <row r="31" spans="1:19" ht="15.75" hidden="1">
      <c r="A31" s="135"/>
      <c r="B31" s="43"/>
      <c r="D31" s="185"/>
      <c r="E31" s="185"/>
      <c r="F31" s="134"/>
      <c r="G31" s="148"/>
      <c r="H31" s="180"/>
      <c r="I31" s="185"/>
      <c r="J31" s="185"/>
      <c r="K31" s="134"/>
      <c r="L31" s="148"/>
      <c r="M31" s="106"/>
      <c r="N31" s="112"/>
      <c r="O31" s="176"/>
      <c r="P31" s="1037"/>
      <c r="Q31" s="114"/>
      <c r="R31" s="109"/>
      <c r="S31" s="110"/>
    </row>
    <row r="32" spans="1:19" ht="15.75" hidden="1">
      <c r="A32" s="137"/>
      <c r="B32" s="51"/>
      <c r="D32" s="136"/>
      <c r="E32" s="136"/>
      <c r="F32" s="136"/>
      <c r="G32" s="149"/>
      <c r="H32" s="186"/>
      <c r="I32" s="136"/>
      <c r="J32" s="136"/>
      <c r="K32" s="136"/>
      <c r="L32" s="149"/>
      <c r="M32" s="106"/>
      <c r="N32" s="112"/>
      <c r="O32" s="113"/>
      <c r="P32" s="1027"/>
      <c r="Q32" s="114"/>
      <c r="R32" s="150"/>
      <c r="S32" s="110"/>
    </row>
    <row r="33" spans="1:19" ht="15.75" hidden="1">
      <c r="A33" s="138"/>
      <c r="B33" s="43"/>
      <c r="C33" s="180"/>
      <c r="D33" s="185"/>
      <c r="E33" s="185"/>
      <c r="F33" s="134"/>
      <c r="G33" s="148"/>
      <c r="H33" s="180"/>
      <c r="I33" s="185"/>
      <c r="J33" s="185"/>
      <c r="K33" s="134"/>
      <c r="L33" s="148"/>
      <c r="M33" s="106"/>
      <c r="N33" s="112"/>
      <c r="O33" s="176"/>
      <c r="P33" s="1037"/>
      <c r="Q33" s="114"/>
      <c r="R33" s="109"/>
      <c r="S33" s="110"/>
    </row>
    <row r="34" spans="1:19" ht="15.75" hidden="1">
      <c r="A34" s="138"/>
      <c r="B34" s="43"/>
      <c r="C34" s="180"/>
      <c r="D34" s="185"/>
      <c r="E34" s="185"/>
      <c r="F34" s="134"/>
      <c r="G34" s="148"/>
      <c r="H34" s="180"/>
      <c r="I34" s="185"/>
      <c r="J34" s="185"/>
      <c r="K34" s="134"/>
      <c r="L34" s="148"/>
      <c r="M34" s="106"/>
      <c r="N34" s="112"/>
      <c r="O34" s="176"/>
      <c r="P34" s="1037"/>
      <c r="Q34" s="114"/>
      <c r="R34" s="109"/>
      <c r="S34" s="110"/>
    </row>
    <row r="35" spans="1:19" ht="15.75" hidden="1">
      <c r="A35" s="138"/>
      <c r="B35" s="43"/>
      <c r="C35" s="180"/>
      <c r="D35" s="185"/>
      <c r="E35" s="185"/>
      <c r="F35" s="134"/>
      <c r="G35" s="148"/>
      <c r="H35" s="180"/>
      <c r="I35" s="185"/>
      <c r="J35" s="185"/>
      <c r="K35" s="134"/>
      <c r="L35" s="148"/>
      <c r="M35" s="106"/>
      <c r="N35" s="112"/>
      <c r="O35" s="176"/>
      <c r="P35" s="1037"/>
      <c r="Q35" s="114"/>
      <c r="R35" s="109"/>
      <c r="S35" s="110"/>
    </row>
    <row r="36" spans="1:19" ht="15.75" hidden="1">
      <c r="A36" s="138"/>
      <c r="B36" s="43"/>
      <c r="C36" s="180"/>
      <c r="D36" s="185"/>
      <c r="E36" s="185"/>
      <c r="F36" s="134"/>
      <c r="G36" s="148"/>
      <c r="H36" s="180"/>
      <c r="I36" s="185"/>
      <c r="J36" s="185"/>
      <c r="K36" s="134"/>
      <c r="L36" s="148"/>
      <c r="M36" s="106"/>
      <c r="N36" s="112"/>
      <c r="O36" s="176"/>
      <c r="P36" s="1037"/>
      <c r="Q36" s="114"/>
      <c r="R36" s="109"/>
      <c r="S36" s="110"/>
    </row>
    <row r="37" spans="1:19" ht="15.75" hidden="1">
      <c r="A37" s="138"/>
      <c r="B37" s="43"/>
      <c r="C37" s="180"/>
      <c r="D37" s="185"/>
      <c r="E37" s="185"/>
      <c r="F37" s="134"/>
      <c r="G37" s="148"/>
      <c r="H37" s="180"/>
      <c r="I37" s="185"/>
      <c r="J37" s="185"/>
      <c r="K37" s="134"/>
      <c r="L37" s="148"/>
      <c r="M37" s="106"/>
      <c r="N37" s="112"/>
      <c r="O37" s="176"/>
      <c r="P37" s="1037"/>
      <c r="Q37" s="114"/>
      <c r="R37" s="109"/>
      <c r="S37" s="110"/>
    </row>
    <row r="38" spans="1:19" ht="15.75" hidden="1">
      <c r="A38" s="138"/>
      <c r="B38" s="43"/>
      <c r="C38" s="180"/>
      <c r="D38" s="185"/>
      <c r="E38" s="185"/>
      <c r="F38" s="134"/>
      <c r="G38" s="148"/>
      <c r="H38" s="180"/>
      <c r="I38" s="185"/>
      <c r="J38" s="185"/>
      <c r="K38" s="134"/>
      <c r="L38" s="148"/>
      <c r="M38" s="106"/>
      <c r="N38" s="112"/>
      <c r="O38" s="176"/>
      <c r="P38" s="1037"/>
      <c r="Q38" s="114"/>
      <c r="R38" s="109"/>
      <c r="S38" s="110"/>
    </row>
    <row r="39" spans="1:19" ht="15.75" hidden="1">
      <c r="A39" s="138"/>
      <c r="B39" s="43"/>
      <c r="C39" s="180"/>
      <c r="D39" s="185"/>
      <c r="E39" s="185"/>
      <c r="F39" s="134"/>
      <c r="G39" s="148"/>
      <c r="H39" s="180"/>
      <c r="I39" s="185"/>
      <c r="J39" s="185"/>
      <c r="K39" s="134"/>
      <c r="L39" s="148"/>
      <c r="M39" s="106"/>
      <c r="N39" s="112"/>
      <c r="O39" s="176"/>
      <c r="P39" s="1037"/>
      <c r="Q39" s="114"/>
      <c r="R39" s="109"/>
      <c r="S39" s="110"/>
    </row>
    <row r="40" spans="1:19" ht="15.75" hidden="1">
      <c r="A40" s="138"/>
      <c r="B40" s="43"/>
      <c r="C40" s="180"/>
      <c r="D40" s="185"/>
      <c r="E40" s="185"/>
      <c r="F40" s="134"/>
      <c r="G40" s="148"/>
      <c r="H40" s="180"/>
      <c r="I40" s="185"/>
      <c r="J40" s="185"/>
      <c r="K40" s="134"/>
      <c r="L40" s="148"/>
      <c r="M40" s="106"/>
      <c r="N40" s="112"/>
      <c r="O40" s="176"/>
      <c r="P40" s="1037"/>
      <c r="Q40" s="114"/>
      <c r="R40" s="109"/>
      <c r="S40" s="110"/>
    </row>
    <row r="41" spans="1:19" ht="15.75" hidden="1">
      <c r="A41" s="138"/>
      <c r="B41" s="43"/>
      <c r="C41" s="180"/>
      <c r="D41" s="185"/>
      <c r="E41" s="185"/>
      <c r="F41" s="134"/>
      <c r="G41" s="148"/>
      <c r="H41" s="180"/>
      <c r="I41" s="185"/>
      <c r="J41" s="185"/>
      <c r="K41" s="134"/>
      <c r="L41" s="148"/>
      <c r="M41" s="111"/>
      <c r="N41" s="112"/>
      <c r="O41" s="176"/>
      <c r="P41" s="1037"/>
      <c r="Q41" s="114"/>
      <c r="R41" s="109"/>
      <c r="S41" s="110"/>
    </row>
    <row r="42" spans="1:19" ht="15.75" hidden="1">
      <c r="A42" s="138"/>
      <c r="B42" s="43"/>
      <c r="C42" s="180"/>
      <c r="D42" s="185"/>
      <c r="E42" s="185"/>
      <c r="F42" s="134"/>
      <c r="G42" s="148"/>
      <c r="H42" s="180"/>
      <c r="I42" s="185"/>
      <c r="J42" s="185"/>
      <c r="K42" s="134"/>
      <c r="L42" s="148"/>
      <c r="M42" s="106"/>
      <c r="N42" s="112"/>
      <c r="O42" s="176"/>
      <c r="P42" s="1037"/>
      <c r="Q42" s="114"/>
      <c r="R42" s="109"/>
      <c r="S42" s="110"/>
    </row>
    <row r="43" spans="1:19" ht="15.75" hidden="1">
      <c r="A43" s="139"/>
      <c r="B43" s="43"/>
      <c r="C43" s="180"/>
      <c r="D43" s="181"/>
      <c r="E43" s="181"/>
      <c r="F43" s="134"/>
      <c r="G43" s="148"/>
      <c r="H43" s="180"/>
      <c r="I43" s="181"/>
      <c r="J43" s="181"/>
      <c r="K43" s="134"/>
      <c r="L43" s="148"/>
      <c r="M43" s="106"/>
      <c r="N43" s="182"/>
      <c r="O43" s="176"/>
      <c r="P43" s="1037"/>
      <c r="Q43" s="114"/>
      <c r="R43" s="151"/>
      <c r="S43" s="110"/>
    </row>
    <row r="44" spans="1:19" ht="15.75" hidden="1">
      <c r="A44" s="140"/>
      <c r="B44" s="51"/>
      <c r="C44" s="186"/>
      <c r="D44" s="136"/>
      <c r="E44" s="136"/>
      <c r="F44" s="136"/>
      <c r="G44" s="149"/>
      <c r="M44" s="106"/>
      <c r="N44" s="112"/>
      <c r="O44" s="113"/>
      <c r="P44" s="1027"/>
      <c r="Q44" s="114"/>
      <c r="R44" s="151"/>
      <c r="S44" s="110"/>
    </row>
    <row r="45" spans="1:19" ht="15.75" hidden="1">
      <c r="A45" s="145"/>
      <c r="B45" s="56"/>
      <c r="C45" s="187"/>
      <c r="D45" s="141"/>
      <c r="E45" s="141"/>
      <c r="F45" s="141"/>
      <c r="G45" s="152"/>
      <c r="M45" s="142"/>
      <c r="N45" s="143"/>
      <c r="O45" s="144"/>
      <c r="P45" s="1034"/>
      <c r="Q45" s="153"/>
      <c r="R45" s="154"/>
      <c r="S45" s="155"/>
    </row>
    <row r="46" spans="1:19" ht="15.75" hidden="1">
      <c r="A46" s="138"/>
      <c r="B46" s="43"/>
      <c r="C46" s="180"/>
      <c r="D46" s="185"/>
      <c r="E46" s="185"/>
      <c r="F46" s="134"/>
      <c r="G46" s="148"/>
      <c r="H46" s="106"/>
      <c r="I46" s="112"/>
      <c r="J46" s="112"/>
      <c r="K46" s="176"/>
      <c r="L46" s="114"/>
      <c r="M46" s="111"/>
      <c r="N46" s="112"/>
      <c r="O46" s="176"/>
      <c r="P46" s="1037"/>
      <c r="Q46" s="114"/>
      <c r="R46" s="109"/>
      <c r="S46" s="110"/>
    </row>
    <row r="47" spans="1:19" ht="15.75" hidden="1">
      <c r="A47" s="138"/>
      <c r="B47" s="43"/>
      <c r="C47" s="180"/>
      <c r="D47" s="185"/>
      <c r="E47" s="185"/>
      <c r="F47" s="134"/>
      <c r="G47" s="148"/>
      <c r="H47" s="111"/>
      <c r="I47" s="112"/>
      <c r="J47" s="112"/>
      <c r="K47" s="176"/>
      <c r="L47" s="114"/>
      <c r="M47" s="106"/>
      <c r="N47" s="112"/>
      <c r="O47" s="176"/>
      <c r="P47" s="1037"/>
      <c r="Q47" s="114"/>
      <c r="R47" s="109"/>
      <c r="S47" s="110"/>
    </row>
    <row r="48" spans="1:19" ht="15.75" hidden="1">
      <c r="A48" s="138"/>
      <c r="B48" s="43"/>
      <c r="C48" s="180"/>
      <c r="D48" s="185"/>
      <c r="E48" s="185"/>
      <c r="F48" s="134"/>
      <c r="G48" s="148"/>
      <c r="H48" s="106"/>
      <c r="I48" s="112"/>
      <c r="J48" s="112"/>
      <c r="K48" s="176"/>
      <c r="L48" s="114"/>
      <c r="M48" s="106"/>
      <c r="N48" s="112"/>
      <c r="O48" s="176"/>
      <c r="P48" s="1037"/>
      <c r="Q48" s="114"/>
      <c r="R48" s="109"/>
      <c r="S48" s="110"/>
    </row>
    <row r="49" spans="1:19" ht="15.75" hidden="1">
      <c r="A49" s="138"/>
      <c r="B49" s="43"/>
      <c r="C49" s="180"/>
      <c r="D49" s="185"/>
      <c r="E49" s="185"/>
      <c r="F49" s="134"/>
      <c r="G49" s="148"/>
      <c r="H49" s="106"/>
      <c r="I49" s="112"/>
      <c r="J49" s="112"/>
      <c r="K49" s="176"/>
      <c r="L49" s="114"/>
      <c r="M49" s="106"/>
      <c r="N49" s="112"/>
      <c r="O49" s="176"/>
      <c r="P49" s="1037"/>
      <c r="Q49" s="114"/>
      <c r="R49" s="109"/>
      <c r="S49" s="110"/>
    </row>
    <row r="50" spans="1:19" ht="15.75" hidden="1">
      <c r="A50" s="147"/>
      <c r="B50" s="62"/>
      <c r="C50" s="180"/>
      <c r="D50" s="161"/>
      <c r="E50" s="161"/>
      <c r="F50" s="146"/>
      <c r="G50" s="156"/>
      <c r="H50" s="122"/>
      <c r="I50" s="117"/>
      <c r="J50" s="117"/>
      <c r="K50" s="178"/>
      <c r="L50" s="119"/>
      <c r="M50" s="122"/>
      <c r="N50" s="117"/>
      <c r="O50" s="178"/>
      <c r="P50" s="1038"/>
      <c r="Q50" s="119"/>
      <c r="R50" s="121"/>
      <c r="S50" s="116"/>
    </row>
    <row r="51" ht="15.75" hidden="1"/>
    <row r="52" spans="9:13" ht="15.75" hidden="1">
      <c r="I52" s="102"/>
      <c r="J52" s="102"/>
      <c r="K52" s="102"/>
      <c r="L52" s="102"/>
      <c r="M52" s="102"/>
    </row>
    <row r="53" spans="9:12" ht="15.75" hidden="1">
      <c r="I53" s="102"/>
      <c r="J53" s="102"/>
      <c r="K53" s="102"/>
      <c r="L53" s="102"/>
    </row>
    <row r="54" spans="9:12" ht="15.75" hidden="1">
      <c r="I54" s="102"/>
      <c r="J54" s="102"/>
      <c r="K54" s="102"/>
      <c r="L54" s="102"/>
    </row>
    <row r="55" spans="9:12" ht="15.75" hidden="1">
      <c r="I55" s="102"/>
      <c r="J55" s="102"/>
      <c r="K55" s="102"/>
      <c r="L55" s="102"/>
    </row>
    <row r="56" ht="15.75" hidden="1"/>
    <row r="57" ht="15.75" hidden="1"/>
    <row r="58" ht="15.75" hidden="1"/>
    <row r="59" spans="11:12" ht="15.75" hidden="1">
      <c r="K59" s="587"/>
      <c r="L59" s="587"/>
    </row>
    <row r="60" spans="11:12" ht="15.75" hidden="1">
      <c r="K60" s="587"/>
      <c r="L60" s="587"/>
    </row>
    <row r="61" spans="11:12" ht="15.75" hidden="1">
      <c r="K61" s="587"/>
      <c r="L61" s="587"/>
    </row>
    <row r="62" ht="15.75" hidden="1"/>
    <row r="63" ht="15.75" hidden="1"/>
    <row r="64" ht="15.75" hidden="1"/>
  </sheetData>
  <sheetProtection/>
  <mergeCells count="11">
    <mergeCell ref="Q5:Q7"/>
    <mergeCell ref="M6:M7"/>
    <mergeCell ref="N6:N7"/>
    <mergeCell ref="O5:P5"/>
    <mergeCell ref="O6:O7"/>
    <mergeCell ref="A1:Q1"/>
    <mergeCell ref="P6:P7"/>
    <mergeCell ref="E6:F6"/>
    <mergeCell ref="J6:K6"/>
    <mergeCell ref="A5:A7"/>
    <mergeCell ref="M5:N5"/>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S30"/>
  <sheetViews>
    <sheetView showZeros="0" view="pageBreakPreview" zoomScaleNormal="90" zoomScaleSheetLayoutView="100" zoomScalePageLayoutView="0" workbookViewId="0" topLeftCell="A1">
      <selection activeCell="Q5" sqref="Q5:Q7"/>
    </sheetView>
  </sheetViews>
  <sheetFormatPr defaultColWidth="9.00390625" defaultRowHeight="16.5"/>
  <cols>
    <col min="1" max="1" width="14.25390625" style="567" customWidth="1"/>
    <col min="2" max="2" width="28.375" style="567" customWidth="1"/>
    <col min="3" max="3" width="3.75390625" style="569" customWidth="1"/>
    <col min="4" max="4" width="9.875" style="569" customWidth="1"/>
    <col min="5" max="7" width="9.25390625" style="569" customWidth="1"/>
    <col min="8" max="8" width="3.75390625" style="569" customWidth="1"/>
    <col min="9" max="9" width="9.875" style="569" customWidth="1"/>
    <col min="10" max="12" width="9.25390625" style="569" customWidth="1"/>
    <col min="13" max="15" width="7.375" style="569" customWidth="1"/>
    <col min="16" max="16" width="7.375" style="1068" customWidth="1"/>
    <col min="17" max="17" width="8.25390625" style="569" customWidth="1"/>
    <col min="18" max="18" width="8.375" style="569" bestFit="1" customWidth="1"/>
    <col min="19" max="21" width="4.875" style="569" bestFit="1" customWidth="1"/>
    <col min="22" max="16384" width="9.00390625" style="569" customWidth="1"/>
  </cols>
  <sheetData>
    <row r="1" spans="1:17" s="93" customFormat="1" ht="24">
      <c r="A1" s="1124" t="s">
        <v>668</v>
      </c>
      <c r="B1" s="1124"/>
      <c r="C1" s="1124"/>
      <c r="D1" s="1124"/>
      <c r="E1" s="1124"/>
      <c r="F1" s="1124"/>
      <c r="G1" s="1124"/>
      <c r="H1" s="1124"/>
      <c r="I1" s="1124"/>
      <c r="J1" s="1124"/>
      <c r="K1" s="1124"/>
      <c r="L1" s="1124"/>
      <c r="M1" s="1124"/>
      <c r="N1" s="1124"/>
      <c r="O1" s="1124"/>
      <c r="P1" s="1124"/>
      <c r="Q1" s="1124"/>
    </row>
    <row r="2" spans="1:17" s="93" customFormat="1" ht="6" customHeight="1">
      <c r="A2" s="94"/>
      <c r="B2" s="86"/>
      <c r="C2" s="86"/>
      <c r="D2" s="86"/>
      <c r="E2" s="86"/>
      <c r="F2" s="86"/>
      <c r="G2" s="86"/>
      <c r="H2" s="86"/>
      <c r="I2" s="86"/>
      <c r="J2" s="86"/>
      <c r="K2" s="86"/>
      <c r="L2" s="86"/>
      <c r="M2" s="86"/>
      <c r="N2" s="86"/>
      <c r="Q2" s="585"/>
    </row>
    <row r="3" spans="1:17" s="93" customFormat="1" ht="15.75">
      <c r="A3" s="566" t="s">
        <v>592</v>
      </c>
      <c r="B3" s="86"/>
      <c r="C3" s="86"/>
      <c r="D3" s="86"/>
      <c r="E3" s="86"/>
      <c r="F3" s="886"/>
      <c r="G3" s="86"/>
      <c r="H3" s="86"/>
      <c r="I3" s="86"/>
      <c r="J3" s="86"/>
      <c r="K3" s="86"/>
      <c r="L3" s="886"/>
      <c r="M3" s="886"/>
      <c r="N3" s="886"/>
      <c r="Q3" s="585"/>
    </row>
    <row r="4" spans="2:17" s="883" customFormat="1" ht="6" customHeight="1">
      <c r="B4" s="95"/>
      <c r="N4" s="175"/>
      <c r="P4" s="1067"/>
      <c r="Q4" s="585"/>
    </row>
    <row r="5" spans="1:17" s="102" customFormat="1" ht="16.5" customHeight="1">
      <c r="A5" s="1128" t="s">
        <v>333</v>
      </c>
      <c r="B5" s="96"/>
      <c r="C5" s="884" t="s">
        <v>509</v>
      </c>
      <c r="D5" s="97"/>
      <c r="E5" s="97"/>
      <c r="F5" s="97"/>
      <c r="G5" s="157"/>
      <c r="H5" s="884" t="s">
        <v>510</v>
      </c>
      <c r="I5" s="97"/>
      <c r="J5" s="97"/>
      <c r="K5" s="97"/>
      <c r="L5" s="157"/>
      <c r="M5" s="1122" t="s">
        <v>263</v>
      </c>
      <c r="N5" s="1123"/>
      <c r="O5" s="1122" t="s">
        <v>541</v>
      </c>
      <c r="P5" s="1123"/>
      <c r="Q5" s="1125" t="s">
        <v>673</v>
      </c>
    </row>
    <row r="6" spans="1:17" s="102" customFormat="1" ht="16.5" customHeight="1">
      <c r="A6" s="1129"/>
      <c r="B6" s="864" t="s">
        <v>180</v>
      </c>
      <c r="C6" s="1021" t="s">
        <v>0</v>
      </c>
      <c r="D6" s="1021" t="s">
        <v>17</v>
      </c>
      <c r="E6" s="1092" t="s">
        <v>325</v>
      </c>
      <c r="F6" s="1131"/>
      <c r="G6" s="1021" t="s">
        <v>664</v>
      </c>
      <c r="H6" s="1021" t="s">
        <v>0</v>
      </c>
      <c r="I6" s="1021" t="s">
        <v>17</v>
      </c>
      <c r="J6" s="1092" t="s">
        <v>595</v>
      </c>
      <c r="K6" s="1131"/>
      <c r="L6" s="1021" t="s">
        <v>664</v>
      </c>
      <c r="M6" s="1119" t="s">
        <v>331</v>
      </c>
      <c r="N6" s="1119" t="s">
        <v>596</v>
      </c>
      <c r="O6" s="1119" t="s">
        <v>331</v>
      </c>
      <c r="P6" s="1119" t="s">
        <v>596</v>
      </c>
      <c r="Q6" s="1126"/>
    </row>
    <row r="7" spans="1:17" s="102" customFormat="1" ht="29.25" customHeight="1">
      <c r="A7" s="1130"/>
      <c r="B7" s="104"/>
      <c r="C7" s="1024" t="s">
        <v>9</v>
      </c>
      <c r="D7" s="1024" t="s">
        <v>19</v>
      </c>
      <c r="E7" s="1050" t="s">
        <v>263</v>
      </c>
      <c r="F7" s="1051" t="s">
        <v>223</v>
      </c>
      <c r="G7" s="505" t="s">
        <v>594</v>
      </c>
      <c r="H7" s="1024" t="s">
        <v>9</v>
      </c>
      <c r="I7" s="1024" t="s">
        <v>19</v>
      </c>
      <c r="J7" s="1050" t="s">
        <v>263</v>
      </c>
      <c r="K7" s="1051" t="s">
        <v>223</v>
      </c>
      <c r="L7" s="505" t="s">
        <v>597</v>
      </c>
      <c r="M7" s="1120"/>
      <c r="N7" s="1121"/>
      <c r="O7" s="1120"/>
      <c r="P7" s="1121"/>
      <c r="Q7" s="1127"/>
    </row>
    <row r="8" spans="1:19" s="106" customFormat="1" ht="27" customHeight="1">
      <c r="A8" s="850" t="s">
        <v>20</v>
      </c>
      <c r="B8" s="43" t="s">
        <v>21</v>
      </c>
      <c r="C8" s="106">
        <v>0</v>
      </c>
      <c r="D8" s="193">
        <v>64917</v>
      </c>
      <c r="E8" s="942">
        <v>554.263</v>
      </c>
      <c r="F8" s="942">
        <v>327.309</v>
      </c>
      <c r="G8" s="952">
        <v>100</v>
      </c>
      <c r="H8" s="106">
        <v>0</v>
      </c>
      <c r="I8" s="112">
        <v>61034</v>
      </c>
      <c r="J8" s="520">
        <v>523.19313254</v>
      </c>
      <c r="K8" s="176">
        <v>322.0347683</v>
      </c>
      <c r="L8" s="114">
        <v>100</v>
      </c>
      <c r="M8" s="524">
        <v>5.9385082730658105</v>
      </c>
      <c r="N8" s="525">
        <v>31.06986746000007</v>
      </c>
      <c r="O8" s="524">
        <v>1.6377833138460005</v>
      </c>
      <c r="P8" s="1052">
        <v>5.27423170000003</v>
      </c>
      <c r="Q8" s="976">
        <v>0</v>
      </c>
      <c r="R8" s="887"/>
      <c r="S8" s="888"/>
    </row>
    <row r="9" spans="1:17" s="106" customFormat="1" ht="27" customHeight="1">
      <c r="A9" s="851" t="s">
        <v>22</v>
      </c>
      <c r="B9" s="43" t="s">
        <v>23</v>
      </c>
      <c r="C9" s="120">
        <v>1</v>
      </c>
      <c r="D9" s="193">
        <v>17618</v>
      </c>
      <c r="E9" s="942">
        <v>150.423</v>
      </c>
      <c r="F9" s="942">
        <v>94.8871</v>
      </c>
      <c r="G9" s="934">
        <v>27.139270144954324</v>
      </c>
      <c r="H9" s="120">
        <v>1</v>
      </c>
      <c r="I9" s="112">
        <v>16908</v>
      </c>
      <c r="J9" s="520">
        <v>144.93805887</v>
      </c>
      <c r="K9" s="176">
        <v>94.658721231</v>
      </c>
      <c r="L9" s="114">
        <v>27.702591998</v>
      </c>
      <c r="M9" s="524">
        <v>3.784334613532837</v>
      </c>
      <c r="N9" s="525">
        <v>5.48494113000001</v>
      </c>
      <c r="O9" s="524">
        <v>0.2412654280873702</v>
      </c>
      <c r="P9" s="1052">
        <v>0.22837876900000253</v>
      </c>
      <c r="Q9" s="930">
        <v>-0.5633218530456752</v>
      </c>
    </row>
    <row r="10" spans="1:17" s="106" customFormat="1" ht="27" customHeight="1">
      <c r="A10" s="851" t="s">
        <v>24</v>
      </c>
      <c r="B10" s="43" t="s">
        <v>25</v>
      </c>
      <c r="C10" s="120">
        <v>2</v>
      </c>
      <c r="D10" s="193">
        <v>7915</v>
      </c>
      <c r="E10" s="942">
        <v>67.5785</v>
      </c>
      <c r="F10" s="942">
        <v>37.0141</v>
      </c>
      <c r="G10" s="934">
        <v>12.192491951260841</v>
      </c>
      <c r="H10" s="120">
        <v>2</v>
      </c>
      <c r="I10" s="112">
        <v>7135</v>
      </c>
      <c r="J10" s="520">
        <v>61.162352142</v>
      </c>
      <c r="K10" s="176">
        <v>35.104995315</v>
      </c>
      <c r="L10" s="114">
        <v>11.690205459</v>
      </c>
      <c r="M10" s="524">
        <v>10.49035498684501</v>
      </c>
      <c r="N10" s="525">
        <v>6.416147858000002</v>
      </c>
      <c r="O10" s="524">
        <v>5.4382707300469635</v>
      </c>
      <c r="P10" s="1052">
        <v>1.9091046850000026</v>
      </c>
      <c r="Q10" s="930">
        <v>0.5022864922608417</v>
      </c>
    </row>
    <row r="11" spans="1:17" s="106" customFormat="1" ht="27" customHeight="1">
      <c r="A11" s="851" t="s">
        <v>30</v>
      </c>
      <c r="B11" s="43" t="s">
        <v>31</v>
      </c>
      <c r="C11" s="120">
        <v>3</v>
      </c>
      <c r="D11" s="193">
        <v>4963</v>
      </c>
      <c r="E11" s="942">
        <v>42.3742</v>
      </c>
      <c r="F11" s="942">
        <v>24.0336</v>
      </c>
      <c r="G11" s="934">
        <v>7.6451468798619775</v>
      </c>
      <c r="H11" s="120">
        <v>3</v>
      </c>
      <c r="I11" s="112">
        <v>4785</v>
      </c>
      <c r="J11" s="520">
        <v>41.017779257</v>
      </c>
      <c r="K11" s="176">
        <v>24.215435799</v>
      </c>
      <c r="L11" s="114">
        <v>7.8398925189</v>
      </c>
      <c r="M11" s="524">
        <v>3.306909266104448</v>
      </c>
      <c r="N11" s="525">
        <v>1.356420743000001</v>
      </c>
      <c r="O11" s="524">
        <v>-0.7509086374051991</v>
      </c>
      <c r="P11" s="1052">
        <v>-0.18183579900000169</v>
      </c>
      <c r="Q11" s="930">
        <v>-0.19474563903802267</v>
      </c>
    </row>
    <row r="12" spans="1:17" s="106" customFormat="1" ht="27" customHeight="1">
      <c r="A12" s="851" t="s">
        <v>26</v>
      </c>
      <c r="B12" s="43" t="s">
        <v>27</v>
      </c>
      <c r="C12" s="120">
        <v>4</v>
      </c>
      <c r="D12" s="193">
        <v>4755</v>
      </c>
      <c r="E12" s="942">
        <v>40.5983</v>
      </c>
      <c r="F12" s="942">
        <v>22.417</v>
      </c>
      <c r="G12" s="934">
        <v>7.324737742039836</v>
      </c>
      <c r="H12" s="120">
        <v>4</v>
      </c>
      <c r="I12" s="112">
        <v>4714</v>
      </c>
      <c r="J12" s="520">
        <v>40.409155991</v>
      </c>
      <c r="K12" s="176">
        <v>23.222925644</v>
      </c>
      <c r="L12" s="114">
        <v>7.7235639152</v>
      </c>
      <c r="M12" s="524">
        <v>0.46807215929511037</v>
      </c>
      <c r="N12" s="525">
        <v>0.18914400900000317</v>
      </c>
      <c r="O12" s="524">
        <v>-3.4703880826842406</v>
      </c>
      <c r="P12" s="1052">
        <v>-0.8059256439999984</v>
      </c>
      <c r="Q12" s="930">
        <v>-0.3988261731601641</v>
      </c>
    </row>
    <row r="13" spans="1:17" s="106" customFormat="1" ht="27" customHeight="1">
      <c r="A13" s="851" t="s">
        <v>28</v>
      </c>
      <c r="B13" s="43" t="s">
        <v>29</v>
      </c>
      <c r="C13" s="120">
        <v>5</v>
      </c>
      <c r="D13" s="193">
        <v>4048</v>
      </c>
      <c r="E13" s="942">
        <v>34.5619</v>
      </c>
      <c r="F13" s="942">
        <v>17.785</v>
      </c>
      <c r="G13" s="934">
        <v>6.235654759153997</v>
      </c>
      <c r="H13" s="120">
        <v>5</v>
      </c>
      <c r="I13" s="112">
        <v>3362</v>
      </c>
      <c r="J13" s="520">
        <v>28.819597463</v>
      </c>
      <c r="K13" s="176">
        <v>15.502865953</v>
      </c>
      <c r="L13" s="114">
        <v>5.5084051512</v>
      </c>
      <c r="M13" s="524">
        <v>19.924992166779038</v>
      </c>
      <c r="N13" s="525">
        <v>5.7423025370000005</v>
      </c>
      <c r="O13" s="524">
        <v>14.720723599873336</v>
      </c>
      <c r="P13" s="1052">
        <v>2.2821340469999996</v>
      </c>
      <c r="Q13" s="930">
        <v>0.727249607953997</v>
      </c>
    </row>
    <row r="14" spans="1:17" s="106" customFormat="1" ht="27" customHeight="1">
      <c r="A14" s="851" t="s">
        <v>38</v>
      </c>
      <c r="B14" s="43" t="s">
        <v>39</v>
      </c>
      <c r="C14" s="120">
        <v>6</v>
      </c>
      <c r="D14" s="193">
        <v>2634</v>
      </c>
      <c r="E14" s="942">
        <v>22.4892</v>
      </c>
      <c r="F14" s="942">
        <v>11.8207</v>
      </c>
      <c r="G14" s="934">
        <v>4.057488793382319</v>
      </c>
      <c r="H14" s="120">
        <v>6</v>
      </c>
      <c r="I14" s="112">
        <v>2498</v>
      </c>
      <c r="J14" s="520">
        <v>21.413252369</v>
      </c>
      <c r="K14" s="176">
        <v>11.736393733</v>
      </c>
      <c r="L14" s="114">
        <v>4.092800734</v>
      </c>
      <c r="M14" s="524">
        <v>5.024681036112258</v>
      </c>
      <c r="N14" s="525">
        <v>1.0759476310000018</v>
      </c>
      <c r="O14" s="524">
        <v>0.7183319588448281</v>
      </c>
      <c r="P14" s="1052">
        <v>0.08430626700000055</v>
      </c>
      <c r="Q14" s="930">
        <v>-0.035311940617680726</v>
      </c>
    </row>
    <row r="15" spans="1:17" s="106" customFormat="1" ht="27" customHeight="1">
      <c r="A15" s="851" t="s">
        <v>41</v>
      </c>
      <c r="B15" s="43" t="s">
        <v>42</v>
      </c>
      <c r="C15" s="120">
        <v>7</v>
      </c>
      <c r="D15" s="193">
        <v>2327</v>
      </c>
      <c r="E15" s="942">
        <v>19.868</v>
      </c>
      <c r="F15" s="942">
        <v>11.1826</v>
      </c>
      <c r="G15" s="934">
        <v>3.5845772293852147</v>
      </c>
      <c r="H15" s="120">
        <v>7</v>
      </c>
      <c r="I15" s="112">
        <v>2232</v>
      </c>
      <c r="J15" s="520">
        <v>19.133058161</v>
      </c>
      <c r="K15" s="176">
        <v>11.178759535</v>
      </c>
      <c r="L15" s="114">
        <v>3.6569780778</v>
      </c>
      <c r="M15" s="524">
        <v>3.8412146809759413</v>
      </c>
      <c r="N15" s="525">
        <v>0.7349418389999975</v>
      </c>
      <c r="O15" s="524">
        <v>0.034355019338033005</v>
      </c>
      <c r="P15" s="1052">
        <v>0.0038404650000014584</v>
      </c>
      <c r="Q15" s="930">
        <v>-0.07240084841478511</v>
      </c>
    </row>
    <row r="16" spans="1:17" s="106" customFormat="1" ht="27" customHeight="1">
      <c r="A16" s="851" t="s">
        <v>32</v>
      </c>
      <c r="B16" s="43" t="s">
        <v>33</v>
      </c>
      <c r="C16" s="120">
        <v>8</v>
      </c>
      <c r="D16" s="193">
        <v>2012</v>
      </c>
      <c r="E16" s="942">
        <v>17.1785</v>
      </c>
      <c r="F16" s="942">
        <v>12.7828</v>
      </c>
      <c r="G16" s="934">
        <v>3.0993422370103363</v>
      </c>
      <c r="H16" s="120">
        <v>8</v>
      </c>
      <c r="I16" s="112">
        <v>1886</v>
      </c>
      <c r="J16" s="520">
        <v>16.16709126</v>
      </c>
      <c r="K16" s="176">
        <v>12.191475195</v>
      </c>
      <c r="L16" s="114">
        <v>3.0900809385</v>
      </c>
      <c r="M16" s="524">
        <v>6.255972232323505</v>
      </c>
      <c r="N16" s="525">
        <v>1.0114087400000003</v>
      </c>
      <c r="O16" s="524">
        <v>4.850313809788293</v>
      </c>
      <c r="P16" s="1052">
        <v>0.5913248049999993</v>
      </c>
      <c r="Q16" s="930">
        <v>0.009261298510336413</v>
      </c>
    </row>
    <row r="17" spans="1:17" s="106" customFormat="1" ht="27" customHeight="1">
      <c r="A17" s="851" t="s">
        <v>34</v>
      </c>
      <c r="B17" s="43" t="s">
        <v>35</v>
      </c>
      <c r="C17" s="120">
        <v>9</v>
      </c>
      <c r="D17" s="193">
        <v>1731</v>
      </c>
      <c r="E17" s="942">
        <v>14.7793</v>
      </c>
      <c r="F17" s="942">
        <v>7.6545</v>
      </c>
      <c r="G17" s="934">
        <v>2.666481815241</v>
      </c>
      <c r="H17" s="120">
        <v>9</v>
      </c>
      <c r="I17" s="112">
        <v>1551</v>
      </c>
      <c r="J17" s="520">
        <v>13.295418104</v>
      </c>
      <c r="K17" s="176">
        <v>7.3152044682</v>
      </c>
      <c r="L17" s="114">
        <v>2.5412065406</v>
      </c>
      <c r="M17" s="524">
        <v>11.160851688850356</v>
      </c>
      <c r="N17" s="525">
        <v>1.4838818959999998</v>
      </c>
      <c r="O17" s="524">
        <v>4.6382234874630575</v>
      </c>
      <c r="P17" s="1052">
        <v>0.3392955317999995</v>
      </c>
      <c r="Q17" s="930">
        <v>0.12527527464099997</v>
      </c>
    </row>
    <row r="18" spans="1:17" s="106" customFormat="1" ht="27" customHeight="1">
      <c r="A18" s="851" t="s">
        <v>45</v>
      </c>
      <c r="B18" s="43" t="s">
        <v>46</v>
      </c>
      <c r="C18" s="120">
        <v>10</v>
      </c>
      <c r="D18" s="193">
        <v>1438</v>
      </c>
      <c r="E18" s="942">
        <v>12.2777</v>
      </c>
      <c r="F18" s="942">
        <v>6.73751</v>
      </c>
      <c r="G18" s="934">
        <v>2.215136250905002</v>
      </c>
      <c r="H18" s="120">
        <v>10</v>
      </c>
      <c r="I18" s="112">
        <v>1365</v>
      </c>
      <c r="J18" s="520">
        <v>11.700996591</v>
      </c>
      <c r="K18" s="176">
        <v>6.726081358</v>
      </c>
      <c r="L18" s="114">
        <v>2.2364583675</v>
      </c>
      <c r="M18" s="524">
        <v>4.928669148092741</v>
      </c>
      <c r="N18" s="525">
        <v>0.5767034090000003</v>
      </c>
      <c r="O18" s="524">
        <v>0.16991531014424976</v>
      </c>
      <c r="P18" s="1052">
        <v>0.011428642000000266</v>
      </c>
      <c r="Q18" s="930">
        <v>-0.021322116594998164</v>
      </c>
    </row>
    <row r="19" spans="1:17" s="106" customFormat="1" ht="27" customHeight="1">
      <c r="A19" s="852"/>
      <c r="B19" s="51" t="s">
        <v>40</v>
      </c>
      <c r="C19" s="122"/>
      <c r="D19" s="943">
        <v>15476</v>
      </c>
      <c r="E19" s="942">
        <v>132.134453</v>
      </c>
      <c r="F19" s="942">
        <v>80.994517</v>
      </c>
      <c r="G19" s="937">
        <v>23.83967219680515</v>
      </c>
      <c r="H19" s="122"/>
      <c r="I19" s="177">
        <v>14598</v>
      </c>
      <c r="J19" s="521">
        <v>125.13637233</v>
      </c>
      <c r="K19" s="178">
        <v>80.18191007</v>
      </c>
      <c r="L19" s="119">
        <v>23.917816299</v>
      </c>
      <c r="M19" s="526">
        <v>5.592363386997673</v>
      </c>
      <c r="N19" s="525">
        <v>6.998080670000007</v>
      </c>
      <c r="O19" s="527">
        <v>1.0134541934590773</v>
      </c>
      <c r="P19" s="1052">
        <v>0.8126069300000012</v>
      </c>
      <c r="Q19" s="931">
        <v>-0.07814410219484813</v>
      </c>
    </row>
    <row r="20" spans="1:17" s="106" customFormat="1" ht="27" customHeight="1">
      <c r="A20" s="853" t="s">
        <v>36</v>
      </c>
      <c r="B20" s="56" t="s">
        <v>37</v>
      </c>
      <c r="C20" s="120">
        <v>11</v>
      </c>
      <c r="D20" s="944">
        <v>1404</v>
      </c>
      <c r="E20" s="945">
        <v>11.9874</v>
      </c>
      <c r="F20" s="945">
        <v>7.47959</v>
      </c>
      <c r="G20" s="934">
        <v>2.162761680299459</v>
      </c>
      <c r="H20" s="120">
        <v>11</v>
      </c>
      <c r="I20" s="112">
        <v>1330</v>
      </c>
      <c r="J20" s="520">
        <v>11.400971037</v>
      </c>
      <c r="K20" s="176">
        <v>7.3599611191</v>
      </c>
      <c r="L20" s="114">
        <v>2.1791132811</v>
      </c>
      <c r="M20" s="524">
        <v>5.143675579008486</v>
      </c>
      <c r="N20" s="923">
        <v>0.5864289629999995</v>
      </c>
      <c r="O20" s="524">
        <v>1.6254009900887667</v>
      </c>
      <c r="P20" s="923">
        <v>0.11962888089999968</v>
      </c>
      <c r="Q20" s="930">
        <v>-0.016351600800540655</v>
      </c>
    </row>
    <row r="21" spans="1:18" s="106" customFormat="1" ht="27" customHeight="1">
      <c r="A21" s="851" t="s">
        <v>43</v>
      </c>
      <c r="B21" s="43" t="s">
        <v>44</v>
      </c>
      <c r="C21" s="120">
        <v>12</v>
      </c>
      <c r="D21" s="193">
        <v>1182</v>
      </c>
      <c r="E21" s="942">
        <v>10.0919</v>
      </c>
      <c r="F21" s="942">
        <v>7.76465</v>
      </c>
      <c r="G21" s="934">
        <v>1.8207865428162113</v>
      </c>
      <c r="H21" s="120">
        <v>12</v>
      </c>
      <c r="I21" s="112">
        <v>1177</v>
      </c>
      <c r="J21" s="520">
        <v>10.08943076</v>
      </c>
      <c r="K21" s="176">
        <v>7.8129571699</v>
      </c>
      <c r="L21" s="114">
        <v>1.9284333322</v>
      </c>
      <c r="M21" s="524">
        <v>0.0244735313491554</v>
      </c>
      <c r="N21" s="524">
        <v>0.002469239999999928</v>
      </c>
      <c r="O21" s="524">
        <v>-0.6182955934547695</v>
      </c>
      <c r="P21" s="1052">
        <v>-0.04830716990000017</v>
      </c>
      <c r="Q21" s="930">
        <v>-0.10764678938378869</v>
      </c>
      <c r="R21" s="166"/>
    </row>
    <row r="22" spans="1:17" s="106" customFormat="1" ht="27" customHeight="1">
      <c r="A22" s="851" t="s">
        <v>49</v>
      </c>
      <c r="B22" s="43" t="s">
        <v>50</v>
      </c>
      <c r="C22" s="120">
        <v>13</v>
      </c>
      <c r="D22" s="193">
        <v>840</v>
      </c>
      <c r="E22" s="942">
        <v>7.17194</v>
      </c>
      <c r="F22" s="942">
        <v>3.32335</v>
      </c>
      <c r="G22" s="934">
        <v>1.293959979666343</v>
      </c>
      <c r="H22" s="120">
        <v>13</v>
      </c>
      <c r="I22" s="112">
        <v>737</v>
      </c>
      <c r="J22" s="520">
        <v>6.3176809431</v>
      </c>
      <c r="K22" s="176">
        <v>3.0919064843</v>
      </c>
      <c r="L22" s="114">
        <v>1.2075236753</v>
      </c>
      <c r="M22" s="524">
        <v>13.521718880612335</v>
      </c>
      <c r="N22" s="524">
        <v>0.8542590569000001</v>
      </c>
      <c r="O22" s="524">
        <v>7.485462994279349</v>
      </c>
      <c r="P22" s="1052">
        <v>0.2314435157000001</v>
      </c>
      <c r="Q22" s="930">
        <v>0.08643630436634298</v>
      </c>
    </row>
    <row r="23" spans="1:17" s="106" customFormat="1" ht="27" customHeight="1">
      <c r="A23" s="851" t="s">
        <v>47</v>
      </c>
      <c r="B23" s="43" t="s">
        <v>48</v>
      </c>
      <c r="C23" s="111">
        <v>14</v>
      </c>
      <c r="D23" s="193">
        <v>828</v>
      </c>
      <c r="E23" s="942">
        <v>7.06948</v>
      </c>
      <c r="F23" s="942">
        <v>4.18649</v>
      </c>
      <c r="G23" s="951">
        <v>1.2754748370996811</v>
      </c>
      <c r="H23" s="111">
        <v>14</v>
      </c>
      <c r="I23" s="112">
        <v>640</v>
      </c>
      <c r="J23" s="520">
        <v>5.4861815516</v>
      </c>
      <c r="K23" s="176">
        <v>3.4443193456</v>
      </c>
      <c r="L23" s="114">
        <v>1.0485958646</v>
      </c>
      <c r="M23" s="524">
        <v>28.859753063371457</v>
      </c>
      <c r="N23" s="524">
        <v>1.5832984484000008</v>
      </c>
      <c r="O23" s="524">
        <v>21.54767255678826</v>
      </c>
      <c r="P23" s="1052">
        <v>0.7421706544000002</v>
      </c>
      <c r="Q23" s="930">
        <v>0.22687897249968114</v>
      </c>
    </row>
    <row r="24" spans="1:17" s="106" customFormat="1" ht="27" customHeight="1">
      <c r="A24" s="1073" t="s">
        <v>264</v>
      </c>
      <c r="B24" s="62" t="s">
        <v>265</v>
      </c>
      <c r="C24" s="122">
        <v>15</v>
      </c>
      <c r="D24" s="946">
        <v>646</v>
      </c>
      <c r="E24" s="947">
        <v>5.51556</v>
      </c>
      <c r="F24" s="947">
        <v>2.62189</v>
      </c>
      <c r="G24" s="937">
        <v>0.9951168415053068</v>
      </c>
      <c r="H24" s="122">
        <v>15</v>
      </c>
      <c r="I24" s="117">
        <v>544</v>
      </c>
      <c r="J24" s="523">
        <v>4.6632543189</v>
      </c>
      <c r="K24" s="178">
        <v>2.3700114831</v>
      </c>
      <c r="L24" s="119">
        <v>0.8913064849</v>
      </c>
      <c r="M24" s="526">
        <v>18.27705766862502</v>
      </c>
      <c r="N24" s="527">
        <v>0.8523056810999998</v>
      </c>
      <c r="O24" s="527">
        <v>10.62773402981746</v>
      </c>
      <c r="P24" s="1055">
        <v>0.2518785169000002</v>
      </c>
      <c r="Q24" s="931">
        <v>0.1038103566053068</v>
      </c>
    </row>
    <row r="25" spans="1:17" s="355" customFormat="1" ht="14.25" customHeight="1">
      <c r="A25" s="123" t="s">
        <v>523</v>
      </c>
      <c r="B25" s="354"/>
      <c r="N25" s="356" t="s">
        <v>4</v>
      </c>
      <c r="P25" s="1047"/>
      <c r="Q25" s="568"/>
    </row>
    <row r="26" spans="1:17" s="355" customFormat="1" ht="14.25" customHeight="1">
      <c r="A26" s="1032" t="s">
        <v>659</v>
      </c>
      <c r="B26" s="354"/>
      <c r="N26" s="356" t="s">
        <v>4</v>
      </c>
      <c r="P26" s="1047"/>
      <c r="Q26" s="568"/>
    </row>
    <row r="27" spans="1:16" s="126" customFormat="1" ht="14.25" customHeight="1">
      <c r="A27" s="25" t="s">
        <v>660</v>
      </c>
      <c r="B27" s="125"/>
      <c r="C27" s="130"/>
      <c r="D27" s="130"/>
      <c r="E27" s="130"/>
      <c r="F27" s="130"/>
      <c r="G27" s="130"/>
      <c r="H27" s="130"/>
      <c r="I27" s="130"/>
      <c r="J27" s="130"/>
      <c r="K27" s="179"/>
      <c r="L27" s="179"/>
      <c r="M27" s="179"/>
      <c r="N27" s="130"/>
      <c r="O27" s="130"/>
      <c r="P27" s="130"/>
    </row>
    <row r="28" spans="1:16" s="126" customFormat="1" ht="17.25" customHeight="1">
      <c r="A28" s="124" t="s">
        <v>4</v>
      </c>
      <c r="B28" s="125"/>
      <c r="C28" s="130"/>
      <c r="D28" s="130"/>
      <c r="E28" s="130"/>
      <c r="F28" s="130"/>
      <c r="G28" s="130"/>
      <c r="H28" s="130"/>
      <c r="I28" s="130"/>
      <c r="J28" s="130"/>
      <c r="K28" s="179"/>
      <c r="L28" s="179"/>
      <c r="M28" s="179"/>
      <c r="N28" s="130"/>
      <c r="O28" s="130"/>
      <c r="P28" s="130"/>
    </row>
    <row r="29" spans="1:13" ht="15.75">
      <c r="A29" s="125"/>
      <c r="B29" s="133"/>
      <c r="K29" s="586"/>
      <c r="L29" s="586"/>
      <c r="M29" s="586"/>
    </row>
    <row r="30" ht="15.75">
      <c r="M30" s="586"/>
    </row>
  </sheetData>
  <sheetProtection/>
  <mergeCells count="11">
    <mergeCell ref="Q5:Q7"/>
    <mergeCell ref="M6:M7"/>
    <mergeCell ref="N6:N7"/>
    <mergeCell ref="O5:P5"/>
    <mergeCell ref="O6:O7"/>
    <mergeCell ref="A1:Q1"/>
    <mergeCell ref="P6:P7"/>
    <mergeCell ref="E6:F6"/>
    <mergeCell ref="J6:K6"/>
    <mergeCell ref="A5:A7"/>
    <mergeCell ref="M5:N5"/>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AM55"/>
  <sheetViews>
    <sheetView showZeros="0" view="pageBreakPreview" zoomScaleNormal="90" zoomScaleSheetLayoutView="100" zoomScalePageLayoutView="0" workbookViewId="0" topLeftCell="A1">
      <selection activeCell="A1" sqref="A1:S28"/>
    </sheetView>
  </sheetViews>
  <sheetFormatPr defaultColWidth="9.00390625" defaultRowHeight="16.5"/>
  <cols>
    <col min="1" max="1" width="14.25390625" style="567" customWidth="1"/>
    <col min="2" max="2" width="22.25390625" style="567" customWidth="1"/>
    <col min="3" max="3" width="3.75390625" style="172" customWidth="1"/>
    <col min="4" max="4" width="8.75390625" style="172" customWidth="1"/>
    <col min="5" max="6" width="9.25390625" style="172" customWidth="1"/>
    <col min="7" max="7" width="2.75390625" style="159" customWidth="1"/>
    <col min="8" max="8" width="9.25390625" style="172" customWidth="1"/>
    <col min="9" max="9" width="3.25390625" style="173" customWidth="1"/>
    <col min="10" max="10" width="8.75390625" style="174" customWidth="1"/>
    <col min="11" max="11" width="9.25390625" style="174" customWidth="1"/>
    <col min="12" max="12" width="9.25390625" style="106" customWidth="1"/>
    <col min="13" max="13" width="2.75390625" style="159" customWidth="1"/>
    <col min="14" max="14" width="9.25390625" style="106" customWidth="1"/>
    <col min="15" max="15" width="7.75390625" style="173" customWidth="1"/>
    <col min="16" max="16" width="7.75390625" style="174" customWidth="1"/>
    <col min="17" max="17" width="7.75390625" style="108" customWidth="1"/>
    <col min="18" max="18" width="7.75390625" style="1025" customWidth="1"/>
    <col min="19" max="19" width="8.50390625" style="108" customWidth="1"/>
    <col min="20" max="20" width="6.25390625" style="570" bestFit="1" customWidth="1"/>
    <col min="21" max="21" width="5.375" style="570" bestFit="1" customWidth="1"/>
    <col min="22" max="22" width="3.25390625" style="570" bestFit="1" customWidth="1"/>
    <col min="23" max="23" width="5.375" style="570" bestFit="1" customWidth="1"/>
    <col min="24" max="39" width="9.00390625" style="570" customWidth="1"/>
    <col min="40" max="16384" width="9.00390625" style="567" customWidth="1"/>
  </cols>
  <sheetData>
    <row r="1" spans="1:39" s="93" customFormat="1" ht="24">
      <c r="A1" s="1124" t="s">
        <v>669</v>
      </c>
      <c r="B1" s="1124"/>
      <c r="C1" s="1124"/>
      <c r="D1" s="1124"/>
      <c r="E1" s="1124"/>
      <c r="F1" s="1124"/>
      <c r="G1" s="1124"/>
      <c r="H1" s="1124"/>
      <c r="I1" s="1124"/>
      <c r="J1" s="1124"/>
      <c r="K1" s="1124"/>
      <c r="L1" s="1124"/>
      <c r="M1" s="1124"/>
      <c r="N1" s="1124"/>
      <c r="O1" s="1124"/>
      <c r="P1" s="1124"/>
      <c r="Q1" s="1124"/>
      <c r="R1" s="1124"/>
      <c r="S1" s="1124"/>
      <c r="T1" s="92"/>
      <c r="U1" s="92"/>
      <c r="V1" s="92"/>
      <c r="W1" s="92"/>
      <c r="X1" s="92"/>
      <c r="Y1" s="92"/>
      <c r="Z1" s="92"/>
      <c r="AA1" s="92"/>
      <c r="AB1" s="92"/>
      <c r="AC1" s="92"/>
      <c r="AD1" s="92"/>
      <c r="AE1" s="92"/>
      <c r="AF1" s="92"/>
      <c r="AG1" s="92"/>
      <c r="AH1" s="92"/>
      <c r="AI1" s="92"/>
      <c r="AJ1" s="92"/>
      <c r="AK1" s="92"/>
      <c r="AL1" s="92"/>
      <c r="AM1" s="92"/>
    </row>
    <row r="2" spans="1:39" s="93" customFormat="1" ht="6" customHeight="1">
      <c r="A2" s="514"/>
      <c r="B2" s="86"/>
      <c r="C2" s="87"/>
      <c r="D2" s="87"/>
      <c r="E2" s="87"/>
      <c r="F2" s="87"/>
      <c r="G2" s="507"/>
      <c r="H2" s="87"/>
      <c r="I2" s="88"/>
      <c r="J2" s="89"/>
      <c r="K2" s="89"/>
      <c r="L2" s="90"/>
      <c r="M2" s="507"/>
      <c r="N2" s="90"/>
      <c r="O2" s="88"/>
      <c r="P2" s="89"/>
      <c r="Q2" s="91"/>
      <c r="R2" s="91"/>
      <c r="S2" s="91"/>
      <c r="T2" s="92"/>
      <c r="U2" s="92"/>
      <c r="V2" s="92"/>
      <c r="W2" s="92"/>
      <c r="X2" s="92"/>
      <c r="Y2" s="92"/>
      <c r="Z2" s="92"/>
      <c r="AA2" s="92"/>
      <c r="AB2" s="92"/>
      <c r="AC2" s="92"/>
      <c r="AD2" s="92"/>
      <c r="AE2" s="92"/>
      <c r="AF2" s="92"/>
      <c r="AG2" s="92"/>
      <c r="AH2" s="92"/>
      <c r="AI2" s="92"/>
      <c r="AJ2" s="92"/>
      <c r="AK2" s="92"/>
      <c r="AL2" s="92"/>
      <c r="AM2" s="92"/>
    </row>
    <row r="3" spans="1:39" s="93" customFormat="1" ht="15" customHeight="1">
      <c r="A3" s="571" t="s">
        <v>592</v>
      </c>
      <c r="B3" s="86"/>
      <c r="C3" s="87"/>
      <c r="D3" s="87"/>
      <c r="E3" s="87"/>
      <c r="F3" s="882"/>
      <c r="G3" s="507"/>
      <c r="H3" s="87"/>
      <c r="I3" s="88"/>
      <c r="J3" s="87"/>
      <c r="K3" s="87"/>
      <c r="L3" s="87"/>
      <c r="M3" s="507"/>
      <c r="N3" s="90"/>
      <c r="O3" s="90"/>
      <c r="P3" s="89"/>
      <c r="Q3" s="91"/>
      <c r="R3" s="91"/>
      <c r="S3" s="91"/>
      <c r="T3" s="92"/>
      <c r="U3" s="92"/>
      <c r="V3" s="92"/>
      <c r="W3" s="92"/>
      <c r="X3" s="92"/>
      <c r="Y3" s="92"/>
      <c r="Z3" s="92"/>
      <c r="AA3" s="92"/>
      <c r="AB3" s="92"/>
      <c r="AC3" s="92"/>
      <c r="AD3" s="92"/>
      <c r="AE3" s="92"/>
      <c r="AF3" s="92"/>
      <c r="AG3" s="92"/>
      <c r="AH3" s="92"/>
      <c r="AI3" s="92"/>
      <c r="AJ3" s="92"/>
      <c r="AK3" s="92"/>
      <c r="AL3" s="92"/>
      <c r="AM3" s="92"/>
    </row>
    <row r="4" spans="1:39" s="93" customFormat="1" ht="6" customHeight="1">
      <c r="A4" s="883"/>
      <c r="B4" s="95"/>
      <c r="C4" s="87"/>
      <c r="D4" s="87"/>
      <c r="E4" s="87"/>
      <c r="F4" s="882"/>
      <c r="G4" s="507"/>
      <c r="H4" s="87"/>
      <c r="I4" s="88"/>
      <c r="J4" s="87"/>
      <c r="K4" s="87"/>
      <c r="L4" s="87"/>
      <c r="M4" s="507"/>
      <c r="N4" s="90"/>
      <c r="O4" s="90"/>
      <c r="P4" s="89"/>
      <c r="Q4" s="91"/>
      <c r="R4" s="91"/>
      <c r="S4" s="91"/>
      <c r="T4" s="92"/>
      <c r="U4" s="92"/>
      <c r="V4" s="92"/>
      <c r="W4" s="92"/>
      <c r="X4" s="92"/>
      <c r="Y4" s="92"/>
      <c r="Z4" s="92"/>
      <c r="AA4" s="92"/>
      <c r="AB4" s="92"/>
      <c r="AC4" s="92"/>
      <c r="AD4" s="92"/>
      <c r="AE4" s="92"/>
      <c r="AF4" s="92"/>
      <c r="AG4" s="92"/>
      <c r="AH4" s="92"/>
      <c r="AI4" s="92"/>
      <c r="AJ4" s="92"/>
      <c r="AK4" s="92"/>
      <c r="AL4" s="92"/>
      <c r="AM4" s="92"/>
    </row>
    <row r="5" spans="1:39" s="99" customFormat="1" ht="15" customHeight="1">
      <c r="A5" s="1128" t="s">
        <v>333</v>
      </c>
      <c r="B5" s="96"/>
      <c r="C5" s="885" t="s">
        <v>509</v>
      </c>
      <c r="D5" s="97"/>
      <c r="E5" s="97"/>
      <c r="F5" s="98"/>
      <c r="G5" s="508"/>
      <c r="H5" s="157"/>
      <c r="I5" s="885" t="s">
        <v>510</v>
      </c>
      <c r="J5" s="97"/>
      <c r="K5" s="97"/>
      <c r="L5" s="98"/>
      <c r="M5" s="508"/>
      <c r="N5" s="157"/>
      <c r="O5" s="1122" t="s">
        <v>263</v>
      </c>
      <c r="P5" s="1123"/>
      <c r="Q5" s="1122" t="s">
        <v>541</v>
      </c>
      <c r="R5" s="1123"/>
      <c r="S5" s="1125" t="s">
        <v>673</v>
      </c>
      <c r="T5" s="100"/>
      <c r="U5" s="100"/>
      <c r="V5" s="100"/>
      <c r="W5" s="100"/>
      <c r="X5" s="100"/>
      <c r="Y5" s="100"/>
      <c r="Z5" s="100"/>
      <c r="AA5" s="100"/>
      <c r="AB5" s="100"/>
      <c r="AC5" s="100"/>
      <c r="AD5" s="100"/>
      <c r="AE5" s="100"/>
      <c r="AF5" s="100"/>
      <c r="AG5" s="100"/>
      <c r="AH5" s="100"/>
      <c r="AI5" s="100"/>
      <c r="AJ5" s="100"/>
      <c r="AK5" s="100"/>
      <c r="AL5" s="100"/>
      <c r="AM5" s="100"/>
    </row>
    <row r="6" spans="1:39" s="99" customFormat="1" ht="15" customHeight="1">
      <c r="A6" s="1129"/>
      <c r="B6" s="864" t="s">
        <v>181</v>
      </c>
      <c r="C6" s="101" t="s">
        <v>0</v>
      </c>
      <c r="D6" s="101" t="s">
        <v>17</v>
      </c>
      <c r="E6" s="1132" t="s">
        <v>325</v>
      </c>
      <c r="F6" s="1133"/>
      <c r="G6" s="506"/>
      <c r="H6" s="1021" t="s">
        <v>664</v>
      </c>
      <c r="I6" s="101" t="s">
        <v>0</v>
      </c>
      <c r="J6" s="101" t="s">
        <v>17</v>
      </c>
      <c r="K6" s="1132" t="s">
        <v>325</v>
      </c>
      <c r="L6" s="1133"/>
      <c r="M6" s="506"/>
      <c r="N6" s="1021" t="s">
        <v>664</v>
      </c>
      <c r="O6" s="1119" t="s">
        <v>331</v>
      </c>
      <c r="P6" s="1119" t="s">
        <v>596</v>
      </c>
      <c r="Q6" s="1119" t="s">
        <v>331</v>
      </c>
      <c r="R6" s="1119" t="s">
        <v>596</v>
      </c>
      <c r="S6" s="1126"/>
      <c r="T6" s="100"/>
      <c r="U6" s="100"/>
      <c r="V6" s="100"/>
      <c r="W6" s="100"/>
      <c r="X6" s="100"/>
      <c r="Y6" s="100"/>
      <c r="Z6" s="100"/>
      <c r="AA6" s="100"/>
      <c r="AB6" s="100"/>
      <c r="AC6" s="100"/>
      <c r="AD6" s="100"/>
      <c r="AE6" s="100"/>
      <c r="AF6" s="100"/>
      <c r="AG6" s="100"/>
      <c r="AH6" s="100"/>
      <c r="AI6" s="100"/>
      <c r="AJ6" s="100"/>
      <c r="AK6" s="100"/>
      <c r="AL6" s="100"/>
      <c r="AM6" s="100"/>
    </row>
    <row r="7" spans="1:39" s="99" customFormat="1" ht="30" customHeight="1">
      <c r="A7" s="1129"/>
      <c r="B7" s="104"/>
      <c r="C7" s="105" t="s">
        <v>9</v>
      </c>
      <c r="D7" s="929" t="s">
        <v>19</v>
      </c>
      <c r="E7" s="503" t="s">
        <v>263</v>
      </c>
      <c r="F7" s="513" t="s">
        <v>329</v>
      </c>
      <c r="G7" s="158"/>
      <c r="H7" s="505" t="s">
        <v>594</v>
      </c>
      <c r="I7" s="105" t="s">
        <v>9</v>
      </c>
      <c r="J7" s="105" t="s">
        <v>19</v>
      </c>
      <c r="K7" s="503" t="s">
        <v>263</v>
      </c>
      <c r="L7" s="513" t="s">
        <v>329</v>
      </c>
      <c r="M7" s="506"/>
      <c r="N7" s="505" t="s">
        <v>594</v>
      </c>
      <c r="O7" s="1120"/>
      <c r="P7" s="1121"/>
      <c r="Q7" s="1120"/>
      <c r="R7" s="1121"/>
      <c r="S7" s="1127"/>
      <c r="T7" s="100"/>
      <c r="U7" s="100"/>
      <c r="V7" s="100"/>
      <c r="W7" s="100"/>
      <c r="X7" s="100"/>
      <c r="Y7" s="100"/>
      <c r="Z7" s="100"/>
      <c r="AA7" s="100"/>
      <c r="AB7" s="100"/>
      <c r="AC7" s="100"/>
      <c r="AD7" s="100"/>
      <c r="AE7" s="100"/>
      <c r="AF7" s="100"/>
      <c r="AG7" s="100"/>
      <c r="AH7" s="100"/>
      <c r="AI7" s="100"/>
      <c r="AJ7" s="100"/>
      <c r="AK7" s="100"/>
      <c r="AL7" s="100"/>
      <c r="AM7" s="100"/>
    </row>
    <row r="8" spans="1:39" s="107" customFormat="1" ht="27" customHeight="1">
      <c r="A8" s="1077" t="s">
        <v>22</v>
      </c>
      <c r="B8" s="638" t="s">
        <v>23</v>
      </c>
      <c r="C8" s="120">
        <v>0</v>
      </c>
      <c r="D8" s="953">
        <v>46094</v>
      </c>
      <c r="E8" s="954">
        <v>196.952</v>
      </c>
      <c r="F8" s="955">
        <v>130.154</v>
      </c>
      <c r="G8" s="956"/>
      <c r="H8" s="934">
        <v>100</v>
      </c>
      <c r="I8" s="120">
        <v>0</v>
      </c>
      <c r="J8" s="112">
        <v>44791</v>
      </c>
      <c r="K8" s="520">
        <v>191.86821214</v>
      </c>
      <c r="L8" s="113">
        <v>130.44777536</v>
      </c>
      <c r="M8" s="509"/>
      <c r="N8" s="114">
        <v>100</v>
      </c>
      <c r="O8" s="524">
        <v>2.64962486661966</v>
      </c>
      <c r="P8" s="525">
        <v>5.083787860000001</v>
      </c>
      <c r="Q8" s="524">
        <v>-0.2252053430495636</v>
      </c>
      <c r="R8" s="1052">
        <v>-0.29377536000001214</v>
      </c>
      <c r="S8" s="976">
        <v>0</v>
      </c>
      <c r="T8" s="108"/>
      <c r="U8" s="108"/>
      <c r="V8" s="108"/>
      <c r="W8" s="108"/>
      <c r="X8" s="108"/>
      <c r="Y8" s="108"/>
      <c r="Z8" s="108"/>
      <c r="AA8" s="108"/>
      <c r="AB8" s="108"/>
      <c r="AC8" s="108"/>
      <c r="AD8" s="108"/>
      <c r="AE8" s="108"/>
      <c r="AF8" s="108"/>
      <c r="AG8" s="108"/>
      <c r="AH8" s="108"/>
      <c r="AI8" s="108"/>
      <c r="AJ8" s="108"/>
      <c r="AK8" s="108"/>
      <c r="AL8" s="108"/>
      <c r="AM8" s="108"/>
    </row>
    <row r="9" spans="1:39" s="107" customFormat="1" ht="27" customHeight="1">
      <c r="A9" s="1074" t="s">
        <v>53</v>
      </c>
      <c r="B9" s="638" t="s">
        <v>54</v>
      </c>
      <c r="C9" s="120">
        <v>1</v>
      </c>
      <c r="D9" s="953">
        <v>9167</v>
      </c>
      <c r="E9" s="954">
        <v>39.1691</v>
      </c>
      <c r="F9" s="955">
        <v>25.3253</v>
      </c>
      <c r="G9" s="956"/>
      <c r="H9" s="934">
        <v>19.88762094849655</v>
      </c>
      <c r="I9" s="120">
        <v>1</v>
      </c>
      <c r="J9" s="112">
        <v>8854</v>
      </c>
      <c r="K9" s="520">
        <v>37.927287855</v>
      </c>
      <c r="L9" s="113">
        <v>25.284431643</v>
      </c>
      <c r="M9" s="509"/>
      <c r="N9" s="114">
        <v>19.767363979</v>
      </c>
      <c r="O9" s="524">
        <v>3.274191789688668</v>
      </c>
      <c r="P9" s="525">
        <v>1.2418121449999973</v>
      </c>
      <c r="Q9" s="524">
        <v>0.1616344696888279</v>
      </c>
      <c r="R9" s="1052">
        <v>0.040868356999997246</v>
      </c>
      <c r="S9" s="930">
        <v>0.12025696949655185</v>
      </c>
      <c r="T9" s="108"/>
      <c r="U9" s="108"/>
      <c r="V9" s="108"/>
      <c r="W9" s="108"/>
      <c r="X9" s="108"/>
      <c r="Y9" s="108"/>
      <c r="Z9" s="108"/>
      <c r="AA9" s="108"/>
      <c r="AB9" s="108"/>
      <c r="AC9" s="108"/>
      <c r="AD9" s="108"/>
      <c r="AE9" s="108"/>
      <c r="AF9" s="108"/>
      <c r="AG9" s="108"/>
      <c r="AH9" s="108"/>
      <c r="AI9" s="108"/>
      <c r="AJ9" s="108"/>
      <c r="AK9" s="108"/>
      <c r="AL9" s="108"/>
      <c r="AM9" s="108"/>
    </row>
    <row r="10" spans="1:39" s="107" customFormat="1" ht="27" customHeight="1">
      <c r="A10" s="1074" t="s">
        <v>55</v>
      </c>
      <c r="B10" s="638" t="s">
        <v>56</v>
      </c>
      <c r="C10" s="120">
        <v>2</v>
      </c>
      <c r="D10" s="953">
        <v>8179</v>
      </c>
      <c r="E10" s="954">
        <v>34.9476</v>
      </c>
      <c r="F10" s="955">
        <v>23.3453</v>
      </c>
      <c r="G10" s="956"/>
      <c r="H10" s="934">
        <v>17.744174946847746</v>
      </c>
      <c r="I10" s="120">
        <v>2</v>
      </c>
      <c r="J10" s="112">
        <v>8217</v>
      </c>
      <c r="K10" s="520">
        <v>35.198613542</v>
      </c>
      <c r="L10" s="113">
        <v>24.154369272</v>
      </c>
      <c r="M10" s="509"/>
      <c r="N10" s="114">
        <v>18.345203277</v>
      </c>
      <c r="O10" s="524">
        <v>-0.7131347423684143</v>
      </c>
      <c r="P10" s="525">
        <v>-0.2510135419999955</v>
      </c>
      <c r="Q10" s="524">
        <v>-3.349577307894685</v>
      </c>
      <c r="R10" s="1052">
        <v>-0.8090692719999986</v>
      </c>
      <c r="S10" s="930">
        <v>-0.6010283301522534</v>
      </c>
      <c r="T10" s="108"/>
      <c r="U10" s="108"/>
      <c r="V10" s="108"/>
      <c r="W10" s="108"/>
      <c r="X10" s="108"/>
      <c r="Y10" s="108"/>
      <c r="Z10" s="108"/>
      <c r="AA10" s="108"/>
      <c r="AB10" s="108"/>
      <c r="AC10" s="108"/>
      <c r="AD10" s="108"/>
      <c r="AE10" s="108"/>
      <c r="AF10" s="108"/>
      <c r="AG10" s="108"/>
      <c r="AH10" s="108"/>
      <c r="AI10" s="108"/>
      <c r="AJ10" s="108"/>
      <c r="AK10" s="108"/>
      <c r="AL10" s="108"/>
      <c r="AM10" s="108"/>
    </row>
    <row r="11" spans="1:39" s="107" customFormat="1" ht="27" customHeight="1">
      <c r="A11" s="1075" t="s">
        <v>57</v>
      </c>
      <c r="B11" s="638" t="s">
        <v>58</v>
      </c>
      <c r="C11" s="120">
        <v>3</v>
      </c>
      <c r="D11" s="953">
        <v>5603</v>
      </c>
      <c r="E11" s="954">
        <v>23.9407</v>
      </c>
      <c r="F11" s="955">
        <v>15.3215</v>
      </c>
      <c r="G11" s="956"/>
      <c r="H11" s="934">
        <v>12.155595088297826</v>
      </c>
      <c r="I11" s="120">
        <v>3</v>
      </c>
      <c r="J11" s="112">
        <v>5265</v>
      </c>
      <c r="K11" s="520">
        <v>22.553328502</v>
      </c>
      <c r="L11" s="113">
        <v>14.934475761</v>
      </c>
      <c r="M11" s="509"/>
      <c r="N11" s="114">
        <v>11.754593557</v>
      </c>
      <c r="O11" s="524">
        <v>6.1515154974884085</v>
      </c>
      <c r="P11" s="525">
        <v>1.3873714980000003</v>
      </c>
      <c r="Q11" s="524">
        <v>2.5914819187070393</v>
      </c>
      <c r="R11" s="1052">
        <v>0.3870242390000005</v>
      </c>
      <c r="S11" s="930">
        <v>0.4010015312978261</v>
      </c>
      <c r="T11" s="108"/>
      <c r="U11" s="108"/>
      <c r="V11" s="108"/>
      <c r="W11" s="108"/>
      <c r="X11" s="108"/>
      <c r="Y11" s="108"/>
      <c r="Z11" s="108"/>
      <c r="AA11" s="108"/>
      <c r="AB11" s="108"/>
      <c r="AC11" s="108"/>
      <c r="AD11" s="108"/>
      <c r="AE11" s="108"/>
      <c r="AF11" s="108"/>
      <c r="AG11" s="108"/>
      <c r="AH11" s="108"/>
      <c r="AI11" s="108"/>
      <c r="AJ11" s="108"/>
      <c r="AK11" s="108"/>
      <c r="AL11" s="108"/>
      <c r="AM11" s="108"/>
    </row>
    <row r="12" spans="1:39" s="107" customFormat="1" ht="27" customHeight="1">
      <c r="A12" s="1075" t="s">
        <v>59</v>
      </c>
      <c r="B12" s="638" t="s">
        <v>60</v>
      </c>
      <c r="C12" s="120">
        <v>4</v>
      </c>
      <c r="D12" s="953">
        <v>2071</v>
      </c>
      <c r="E12" s="954">
        <v>17.6822</v>
      </c>
      <c r="F12" s="955">
        <v>11.9447</v>
      </c>
      <c r="G12" s="642" t="s">
        <v>92</v>
      </c>
      <c r="H12" s="934">
        <v>4.492992580379225</v>
      </c>
      <c r="I12" s="120">
        <v>4</v>
      </c>
      <c r="J12" s="112">
        <v>1962</v>
      </c>
      <c r="K12" s="520">
        <v>16.818575319</v>
      </c>
      <c r="L12" s="113">
        <v>11.562435059</v>
      </c>
      <c r="M12" s="510" t="s">
        <v>92</v>
      </c>
      <c r="N12" s="114">
        <v>4.3803442656</v>
      </c>
      <c r="O12" s="524">
        <v>5.134945526713914</v>
      </c>
      <c r="P12" s="525">
        <v>0.863624681000001</v>
      </c>
      <c r="Q12" s="524">
        <v>3.306093734143402</v>
      </c>
      <c r="R12" s="1052">
        <v>0.38226494099999897</v>
      </c>
      <c r="S12" s="930">
        <v>0.11264831477922499</v>
      </c>
      <c r="T12" s="108"/>
      <c r="U12" s="108"/>
      <c r="V12" s="108"/>
      <c r="W12" s="108"/>
      <c r="X12" s="108"/>
      <c r="Y12" s="108"/>
      <c r="Z12" s="108"/>
      <c r="AA12" s="108"/>
      <c r="AB12" s="108"/>
      <c r="AC12" s="108"/>
      <c r="AD12" s="108"/>
      <c r="AE12" s="108"/>
      <c r="AF12" s="108"/>
      <c r="AG12" s="108"/>
      <c r="AH12" s="108"/>
      <c r="AI12" s="108"/>
      <c r="AJ12" s="108"/>
      <c r="AK12" s="108"/>
      <c r="AL12" s="108"/>
      <c r="AM12" s="108"/>
    </row>
    <row r="13" spans="1:39" s="107" customFormat="1" ht="27" customHeight="1">
      <c r="A13" s="1075" t="s">
        <v>61</v>
      </c>
      <c r="B13" s="638" t="s">
        <v>62</v>
      </c>
      <c r="C13" s="120">
        <v>5</v>
      </c>
      <c r="D13" s="953">
        <v>2717</v>
      </c>
      <c r="E13" s="954">
        <v>11.6093</v>
      </c>
      <c r="F13" s="955">
        <v>8.147</v>
      </c>
      <c r="G13" s="642"/>
      <c r="H13" s="934">
        <v>5.894476504534213</v>
      </c>
      <c r="I13" s="120">
        <v>5</v>
      </c>
      <c r="J13" s="112">
        <v>2694</v>
      </c>
      <c r="K13" s="520">
        <v>11.540107689</v>
      </c>
      <c r="L13" s="113">
        <v>8.2158743065</v>
      </c>
      <c r="M13" s="509"/>
      <c r="N13" s="114">
        <v>6.0146011476</v>
      </c>
      <c r="O13" s="524">
        <v>0.5995811552603971</v>
      </c>
      <c r="P13" s="525">
        <v>0.06919231100000012</v>
      </c>
      <c r="Q13" s="524">
        <v>-0.8383076947210562</v>
      </c>
      <c r="R13" s="1052">
        <v>-0.0688743064999997</v>
      </c>
      <c r="S13" s="930">
        <v>-0.12012464306578696</v>
      </c>
      <c r="T13" s="108"/>
      <c r="U13" s="108"/>
      <c r="V13" s="108"/>
      <c r="W13" s="108"/>
      <c r="X13" s="108"/>
      <c r="Y13" s="108"/>
      <c r="Z13" s="108"/>
      <c r="AA13" s="108"/>
      <c r="AB13" s="108"/>
      <c r="AC13" s="108"/>
      <c r="AD13" s="108"/>
      <c r="AE13" s="108"/>
      <c r="AF13" s="108"/>
      <c r="AG13" s="108"/>
      <c r="AH13" s="108"/>
      <c r="AI13" s="108"/>
      <c r="AJ13" s="108"/>
      <c r="AK13" s="108"/>
      <c r="AL13" s="108"/>
      <c r="AM13" s="108"/>
    </row>
    <row r="14" spans="1:39" s="107" customFormat="1" ht="27" customHeight="1">
      <c r="A14" s="1075" t="s">
        <v>65</v>
      </c>
      <c r="B14" s="638" t="s">
        <v>66</v>
      </c>
      <c r="C14" s="120">
        <v>6</v>
      </c>
      <c r="D14" s="953">
        <v>1218</v>
      </c>
      <c r="E14" s="954">
        <v>10.418</v>
      </c>
      <c r="F14" s="955">
        <v>6.47781</v>
      </c>
      <c r="G14" s="642" t="s">
        <v>91</v>
      </c>
      <c r="H14" s="934">
        <v>2.6424263461621904</v>
      </c>
      <c r="I14" s="120">
        <v>6</v>
      </c>
      <c r="J14" s="112">
        <v>1207</v>
      </c>
      <c r="K14" s="520">
        <v>10.334792035</v>
      </c>
      <c r="L14" s="113">
        <v>6.6062499961</v>
      </c>
      <c r="M14" s="510" t="s">
        <v>91</v>
      </c>
      <c r="N14" s="114">
        <v>2.6947377821</v>
      </c>
      <c r="O14" s="524">
        <v>0.8051247157969513</v>
      </c>
      <c r="P14" s="525">
        <v>0.08320796499999972</v>
      </c>
      <c r="Q14" s="524">
        <v>-1.9442194312329169</v>
      </c>
      <c r="R14" s="1052">
        <v>-0.1284399961</v>
      </c>
      <c r="S14" s="930">
        <v>-0.0523114359378094</v>
      </c>
      <c r="T14" s="108"/>
      <c r="U14" s="108"/>
      <c r="V14" s="108"/>
      <c r="W14" s="108"/>
      <c r="X14" s="108"/>
      <c r="Y14" s="108"/>
      <c r="Z14" s="108"/>
      <c r="AA14" s="108"/>
      <c r="AB14" s="108"/>
      <c r="AC14" s="108"/>
      <c r="AD14" s="108"/>
      <c r="AE14" s="108"/>
      <c r="AF14" s="108"/>
      <c r="AG14" s="108"/>
      <c r="AH14" s="108"/>
      <c r="AI14" s="108"/>
      <c r="AJ14" s="108"/>
      <c r="AK14" s="108"/>
      <c r="AL14" s="108"/>
      <c r="AM14" s="108"/>
    </row>
    <row r="15" spans="1:39" s="107" customFormat="1" ht="27" customHeight="1">
      <c r="A15" s="1075" t="s">
        <v>63</v>
      </c>
      <c r="B15" s="638" t="s">
        <v>64</v>
      </c>
      <c r="C15" s="120">
        <v>7</v>
      </c>
      <c r="D15" s="953">
        <v>2350</v>
      </c>
      <c r="E15" s="954">
        <v>10.0412</v>
      </c>
      <c r="F15" s="955">
        <v>6.31494</v>
      </c>
      <c r="G15" s="642"/>
      <c r="H15" s="934">
        <v>5.098277433071549</v>
      </c>
      <c r="I15" s="120">
        <v>7</v>
      </c>
      <c r="J15" s="112">
        <v>2241</v>
      </c>
      <c r="K15" s="520">
        <v>9.5996218751</v>
      </c>
      <c r="L15" s="113">
        <v>6.2359314353</v>
      </c>
      <c r="M15" s="509"/>
      <c r="N15" s="114">
        <v>5.0032372575</v>
      </c>
      <c r="O15" s="524">
        <v>4.599953317384175</v>
      </c>
      <c r="P15" s="525">
        <v>0.4415781248999995</v>
      </c>
      <c r="Q15" s="524">
        <v>1.2669889898524622</v>
      </c>
      <c r="R15" s="1052">
        <v>0.07900856469999962</v>
      </c>
      <c r="S15" s="930">
        <v>0.09504017557154842</v>
      </c>
      <c r="T15" s="108"/>
      <c r="U15" s="108"/>
      <c r="V15" s="108"/>
      <c r="W15" s="108"/>
      <c r="X15" s="108"/>
      <c r="Y15" s="108"/>
      <c r="Z15" s="108"/>
      <c r="AA15" s="108"/>
      <c r="AB15" s="108"/>
      <c r="AC15" s="108"/>
      <c r="AD15" s="108"/>
      <c r="AE15" s="108"/>
      <c r="AF15" s="108"/>
      <c r="AG15" s="108"/>
      <c r="AH15" s="108"/>
      <c r="AI15" s="108"/>
      <c r="AJ15" s="108"/>
      <c r="AK15" s="108"/>
      <c r="AL15" s="108"/>
      <c r="AM15" s="108"/>
    </row>
    <row r="16" spans="1:39" s="107" customFormat="1" ht="27" customHeight="1">
      <c r="A16" s="1075" t="s">
        <v>69</v>
      </c>
      <c r="B16" s="638" t="s">
        <v>70</v>
      </c>
      <c r="C16" s="120">
        <v>8</v>
      </c>
      <c r="D16" s="953">
        <v>1890</v>
      </c>
      <c r="E16" s="954">
        <v>8.07567</v>
      </c>
      <c r="F16" s="955">
        <v>5.29773</v>
      </c>
      <c r="G16" s="642"/>
      <c r="H16" s="934">
        <v>4.100316744044778</v>
      </c>
      <c r="I16" s="120">
        <v>8</v>
      </c>
      <c r="J16" s="112">
        <v>1798</v>
      </c>
      <c r="K16" s="520">
        <v>7.7019723925</v>
      </c>
      <c r="L16" s="113">
        <v>5.2387787985</v>
      </c>
      <c r="M16" s="510"/>
      <c r="N16" s="114">
        <v>4.0141992811</v>
      </c>
      <c r="O16" s="524">
        <v>4.851972825349237</v>
      </c>
      <c r="P16" s="525">
        <v>0.3736976075000005</v>
      </c>
      <c r="Q16" s="524">
        <v>1.1252851812884066</v>
      </c>
      <c r="R16" s="1052">
        <v>0.05895120149999933</v>
      </c>
      <c r="S16" s="930">
        <v>0.08611746294477829</v>
      </c>
      <c r="T16" s="108"/>
      <c r="U16" s="108"/>
      <c r="V16" s="108"/>
      <c r="W16" s="108"/>
      <c r="X16" s="108"/>
      <c r="Y16" s="108"/>
      <c r="Z16" s="108"/>
      <c r="AA16" s="108"/>
      <c r="AB16" s="108"/>
      <c r="AC16" s="108"/>
      <c r="AD16" s="108"/>
      <c r="AE16" s="108"/>
      <c r="AF16" s="108"/>
      <c r="AG16" s="108"/>
      <c r="AH16" s="108"/>
      <c r="AI16" s="108"/>
      <c r="AJ16" s="108"/>
      <c r="AK16" s="108"/>
      <c r="AL16" s="108"/>
      <c r="AM16" s="108"/>
    </row>
    <row r="17" spans="1:39" s="107" customFormat="1" ht="27" customHeight="1">
      <c r="A17" s="1075" t="s">
        <v>67</v>
      </c>
      <c r="B17" s="638" t="s">
        <v>68</v>
      </c>
      <c r="C17" s="120">
        <v>9</v>
      </c>
      <c r="D17" s="953">
        <v>1792</v>
      </c>
      <c r="E17" s="954">
        <v>7.65693</v>
      </c>
      <c r="F17" s="955">
        <v>5.21605</v>
      </c>
      <c r="G17" s="642"/>
      <c r="H17" s="934">
        <v>3.8877077276869008</v>
      </c>
      <c r="I17" s="120">
        <v>9</v>
      </c>
      <c r="J17" s="112">
        <v>1660</v>
      </c>
      <c r="K17" s="520">
        <v>7.1108310186</v>
      </c>
      <c r="L17" s="113">
        <v>4.9715648586</v>
      </c>
      <c r="M17" s="509"/>
      <c r="N17" s="114">
        <v>3.7061016722</v>
      </c>
      <c r="O17" s="524">
        <v>7.6798194187367645</v>
      </c>
      <c r="P17" s="525">
        <v>0.5460989814000001</v>
      </c>
      <c r="Q17" s="524">
        <v>4.91766975496821</v>
      </c>
      <c r="R17" s="1052">
        <v>0.24448514140000022</v>
      </c>
      <c r="S17" s="930">
        <v>0.18160605548690079</v>
      </c>
      <c r="T17" s="108"/>
      <c r="U17" s="108"/>
      <c r="V17" s="108"/>
      <c r="W17" s="108"/>
      <c r="X17" s="108"/>
      <c r="Y17" s="108"/>
      <c r="Z17" s="108"/>
      <c r="AA17" s="108"/>
      <c r="AB17" s="108"/>
      <c r="AC17" s="108"/>
      <c r="AD17" s="108"/>
      <c r="AE17" s="108"/>
      <c r="AF17" s="108"/>
      <c r="AG17" s="108"/>
      <c r="AH17" s="108"/>
      <c r="AI17" s="108"/>
      <c r="AJ17" s="108"/>
      <c r="AK17" s="108"/>
      <c r="AL17" s="108"/>
      <c r="AM17" s="108"/>
    </row>
    <row r="18" spans="1:39" s="107" customFormat="1" ht="27" customHeight="1">
      <c r="A18" s="1075" t="s">
        <v>71</v>
      </c>
      <c r="B18" s="638" t="s">
        <v>72</v>
      </c>
      <c r="C18" s="120">
        <v>10</v>
      </c>
      <c r="D18" s="953">
        <v>640</v>
      </c>
      <c r="E18" s="954">
        <v>5.46434</v>
      </c>
      <c r="F18" s="955">
        <v>3.44203</v>
      </c>
      <c r="G18" s="642" t="s">
        <v>92</v>
      </c>
      <c r="H18" s="934">
        <v>1.3884670456024646</v>
      </c>
      <c r="I18" s="120">
        <v>10</v>
      </c>
      <c r="J18" s="112">
        <v>702</v>
      </c>
      <c r="K18" s="520">
        <v>6.0176553894</v>
      </c>
      <c r="L18" s="113">
        <v>3.951471827</v>
      </c>
      <c r="M18" s="509" t="s">
        <v>92</v>
      </c>
      <c r="N18" s="114">
        <v>1.5672791409</v>
      </c>
      <c r="O18" s="524">
        <v>-9.194866664758765</v>
      </c>
      <c r="P18" s="525">
        <v>-0.5533153893999998</v>
      </c>
      <c r="Q18" s="524">
        <v>-12.892457527320245</v>
      </c>
      <c r="R18" s="1052">
        <v>-0.5094418270000003</v>
      </c>
      <c r="S18" s="930">
        <v>-0.1788120952975354</v>
      </c>
      <c r="T18" s="108"/>
      <c r="U18" s="108"/>
      <c r="V18" s="108"/>
      <c r="W18" s="108"/>
      <c r="X18" s="108"/>
      <c r="Y18" s="108"/>
      <c r="Z18" s="108"/>
      <c r="AA18" s="108"/>
      <c r="AB18" s="108"/>
      <c r="AC18" s="108"/>
      <c r="AD18" s="108"/>
      <c r="AE18" s="108"/>
      <c r="AF18" s="108"/>
      <c r="AG18" s="108"/>
      <c r="AH18" s="108"/>
      <c r="AI18" s="108"/>
      <c r="AJ18" s="108"/>
      <c r="AK18" s="108"/>
      <c r="AL18" s="108"/>
      <c r="AM18" s="108"/>
    </row>
    <row r="19" spans="1:39" s="162" customFormat="1" ht="27" customHeight="1">
      <c r="A19" s="1078"/>
      <c r="B19" s="647" t="s">
        <v>40</v>
      </c>
      <c r="C19" s="122"/>
      <c r="D19" s="953">
        <v>10467</v>
      </c>
      <c r="E19" s="957">
        <v>44.723822</v>
      </c>
      <c r="F19" s="958">
        <v>30.21968</v>
      </c>
      <c r="G19" s="651"/>
      <c r="H19" s="937">
        <v>22.707944634876558</v>
      </c>
      <c r="I19" s="122"/>
      <c r="J19" s="117">
        <v>10191</v>
      </c>
      <c r="K19" s="523">
        <v>43.654505368</v>
      </c>
      <c r="L19" s="118">
        <v>29.647885252</v>
      </c>
      <c r="M19" s="511"/>
      <c r="N19" s="119">
        <v>22.752338639</v>
      </c>
      <c r="O19" s="526">
        <v>2.449498907354098</v>
      </c>
      <c r="P19" s="525">
        <v>1.069316631999996</v>
      </c>
      <c r="Q19" s="527">
        <v>1.9286189997697383</v>
      </c>
      <c r="R19" s="1052">
        <v>0.5717947480000021</v>
      </c>
      <c r="S19" s="930">
        <v>-0.04439400412344341</v>
      </c>
      <c r="T19" s="108"/>
      <c r="U19" s="108"/>
      <c r="V19" s="108"/>
      <c r="W19" s="108"/>
      <c r="X19" s="108"/>
      <c r="Y19" s="108"/>
      <c r="Z19" s="108"/>
      <c r="AA19" s="108"/>
      <c r="AB19" s="108"/>
      <c r="AC19" s="108"/>
      <c r="AD19" s="108"/>
      <c r="AE19" s="108"/>
      <c r="AF19" s="108"/>
      <c r="AG19" s="108"/>
      <c r="AH19" s="108"/>
      <c r="AI19" s="108"/>
      <c r="AJ19" s="108"/>
      <c r="AK19" s="108"/>
      <c r="AL19" s="108"/>
      <c r="AM19" s="108"/>
    </row>
    <row r="20" spans="1:39" s="107" customFormat="1" ht="27" customHeight="1">
      <c r="A20" s="1075" t="s">
        <v>73</v>
      </c>
      <c r="B20" s="654" t="s">
        <v>74</v>
      </c>
      <c r="C20" s="120">
        <v>11</v>
      </c>
      <c r="D20" s="959">
        <v>1108</v>
      </c>
      <c r="E20" s="954">
        <v>4.73431</v>
      </c>
      <c r="F20" s="955">
        <v>3.12327</v>
      </c>
      <c r="G20" s="642"/>
      <c r="H20" s="934">
        <v>2.403783572699267</v>
      </c>
      <c r="I20" s="120">
        <v>12</v>
      </c>
      <c r="J20" s="112">
        <v>1070</v>
      </c>
      <c r="K20" s="520">
        <v>4.5834874638</v>
      </c>
      <c r="L20" s="113">
        <v>3.0952659049</v>
      </c>
      <c r="M20" s="509"/>
      <c r="N20" s="114">
        <v>2.3888727646</v>
      </c>
      <c r="O20" s="524">
        <v>3.290562860511423</v>
      </c>
      <c r="P20" s="923">
        <v>0.15082253619999975</v>
      </c>
      <c r="Q20" s="524">
        <v>0.9047395590688274</v>
      </c>
      <c r="R20" s="923">
        <v>0.028004095100000015</v>
      </c>
      <c r="S20" s="961">
        <v>0.014910808099267037</v>
      </c>
      <c r="T20" s="108"/>
      <c r="U20" s="108"/>
      <c r="V20" s="108"/>
      <c r="W20" s="108"/>
      <c r="X20" s="108"/>
      <c r="Y20" s="108"/>
      <c r="Z20" s="108"/>
      <c r="AA20" s="108"/>
      <c r="AB20" s="108"/>
      <c r="AC20" s="108"/>
      <c r="AD20" s="108"/>
      <c r="AE20" s="108"/>
      <c r="AF20" s="108"/>
      <c r="AG20" s="108"/>
      <c r="AH20" s="108"/>
      <c r="AI20" s="108"/>
      <c r="AJ20" s="108"/>
      <c r="AK20" s="108"/>
      <c r="AL20" s="108"/>
      <c r="AM20" s="108"/>
    </row>
    <row r="21" spans="1:39" s="107" customFormat="1" ht="27" customHeight="1">
      <c r="A21" s="1075" t="s">
        <v>77</v>
      </c>
      <c r="B21" s="638" t="s">
        <v>78</v>
      </c>
      <c r="C21" s="120">
        <v>12</v>
      </c>
      <c r="D21" s="953">
        <v>548</v>
      </c>
      <c r="E21" s="954">
        <v>4.67884</v>
      </c>
      <c r="F21" s="955">
        <v>3.13229</v>
      </c>
      <c r="G21" s="642" t="s">
        <v>92</v>
      </c>
      <c r="H21" s="934">
        <v>1.1888749077971101</v>
      </c>
      <c r="I21" s="120">
        <v>11</v>
      </c>
      <c r="J21" s="112">
        <v>558</v>
      </c>
      <c r="K21" s="520">
        <v>4.7832645403</v>
      </c>
      <c r="L21" s="113">
        <v>3.2642409001</v>
      </c>
      <c r="M21" s="509" t="s">
        <v>92</v>
      </c>
      <c r="N21" s="114">
        <v>1.2457859838</v>
      </c>
      <c r="O21" s="524">
        <v>-2.1831228321202314</v>
      </c>
      <c r="P21" s="524">
        <v>-0.10442454030000015</v>
      </c>
      <c r="Q21" s="524">
        <v>-4.042315017128724</v>
      </c>
      <c r="R21" s="1052">
        <v>-0.1319509001000001</v>
      </c>
      <c r="S21" s="962">
        <v>-0.056911076002889915</v>
      </c>
      <c r="T21" s="108"/>
      <c r="U21" s="108"/>
      <c r="V21" s="108"/>
      <c r="W21" s="108"/>
      <c r="X21" s="108"/>
      <c r="Y21" s="108"/>
      <c r="Z21" s="108"/>
      <c r="AA21" s="108"/>
      <c r="AB21" s="108"/>
      <c r="AC21" s="108"/>
      <c r="AD21" s="108"/>
      <c r="AE21" s="108"/>
      <c r="AF21" s="108"/>
      <c r="AG21" s="108"/>
      <c r="AH21" s="108"/>
      <c r="AI21" s="108"/>
      <c r="AJ21" s="108"/>
      <c r="AK21" s="108"/>
      <c r="AL21" s="108"/>
      <c r="AM21" s="108"/>
    </row>
    <row r="22" spans="1:39" s="107" customFormat="1" ht="27" customHeight="1">
      <c r="A22" s="1075" t="s">
        <v>75</v>
      </c>
      <c r="B22" s="638" t="s">
        <v>76</v>
      </c>
      <c r="C22" s="120">
        <v>13</v>
      </c>
      <c r="D22" s="953">
        <v>989</v>
      </c>
      <c r="E22" s="954">
        <v>4.22584</v>
      </c>
      <c r="F22" s="955">
        <v>3.07244</v>
      </c>
      <c r="G22" s="642"/>
      <c r="H22" s="934">
        <v>2.1456154814075585</v>
      </c>
      <c r="I22" s="120">
        <v>13</v>
      </c>
      <c r="J22" s="112">
        <v>983</v>
      </c>
      <c r="K22" s="520">
        <v>4.2108113803</v>
      </c>
      <c r="L22" s="113">
        <v>3.1845603073</v>
      </c>
      <c r="M22" s="509"/>
      <c r="N22" s="114">
        <v>2.1946373155</v>
      </c>
      <c r="O22" s="524">
        <v>0.3569055543620452</v>
      </c>
      <c r="P22" s="524">
        <v>0.015028619699999801</v>
      </c>
      <c r="Q22" s="524">
        <v>-3.5207468686645873</v>
      </c>
      <c r="R22" s="1052">
        <v>-0.11212030730000011</v>
      </c>
      <c r="S22" s="962">
        <v>-0.04902183409244154</v>
      </c>
      <c r="T22" s="108"/>
      <c r="U22" s="108"/>
      <c r="V22" s="108"/>
      <c r="W22" s="108"/>
      <c r="X22" s="108"/>
      <c r="Y22" s="108"/>
      <c r="Z22" s="108"/>
      <c r="AA22" s="108"/>
      <c r="AB22" s="108"/>
      <c r="AC22" s="108"/>
      <c r="AD22" s="108"/>
      <c r="AE22" s="108"/>
      <c r="AF22" s="108"/>
      <c r="AG22" s="108"/>
      <c r="AH22" s="108"/>
      <c r="AI22" s="108"/>
      <c r="AJ22" s="108"/>
      <c r="AK22" s="108"/>
      <c r="AL22" s="108"/>
      <c r="AM22" s="108"/>
    </row>
    <row r="23" spans="1:39" s="107" customFormat="1" ht="27" customHeight="1">
      <c r="A23" s="1075" t="s">
        <v>79</v>
      </c>
      <c r="B23" s="638" t="s">
        <v>80</v>
      </c>
      <c r="C23" s="120">
        <v>14</v>
      </c>
      <c r="D23" s="953">
        <v>879</v>
      </c>
      <c r="E23" s="954">
        <v>3.75583</v>
      </c>
      <c r="F23" s="955">
        <v>2.28738</v>
      </c>
      <c r="G23" s="642"/>
      <c r="H23" s="934">
        <v>1.906972707944635</v>
      </c>
      <c r="I23" s="120">
        <v>14</v>
      </c>
      <c r="J23" s="112">
        <v>833</v>
      </c>
      <c r="K23" s="520">
        <v>3.5682664087</v>
      </c>
      <c r="L23" s="113">
        <v>2.2369542476</v>
      </c>
      <c r="M23" s="509"/>
      <c r="N23" s="114">
        <v>1.8597486102</v>
      </c>
      <c r="O23" s="524">
        <v>5.2564346328707465</v>
      </c>
      <c r="P23" s="524">
        <v>0.1875635913</v>
      </c>
      <c r="Q23" s="524">
        <v>2.254214741052545</v>
      </c>
      <c r="R23" s="1052">
        <v>0.050425752400000246</v>
      </c>
      <c r="S23" s="962">
        <v>0.047224097744634985</v>
      </c>
      <c r="T23" s="108"/>
      <c r="U23" s="108"/>
      <c r="V23" s="108"/>
      <c r="W23" s="108"/>
      <c r="X23" s="108"/>
      <c r="Y23" s="108"/>
      <c r="Z23" s="108"/>
      <c r="AA23" s="108"/>
      <c r="AB23" s="108"/>
      <c r="AC23" s="108"/>
      <c r="AD23" s="108"/>
      <c r="AE23" s="108"/>
      <c r="AF23" s="108"/>
      <c r="AG23" s="108"/>
      <c r="AH23" s="108"/>
      <c r="AI23" s="108"/>
      <c r="AJ23" s="108"/>
      <c r="AK23" s="108"/>
      <c r="AL23" s="108"/>
      <c r="AM23" s="108"/>
    </row>
    <row r="24" spans="1:39" s="107" customFormat="1" ht="27" customHeight="1">
      <c r="A24" s="1079" t="s">
        <v>81</v>
      </c>
      <c r="B24" s="647" t="s">
        <v>82</v>
      </c>
      <c r="C24" s="122">
        <v>15</v>
      </c>
      <c r="D24" s="960">
        <v>677</v>
      </c>
      <c r="E24" s="957">
        <v>2.89271</v>
      </c>
      <c r="F24" s="958">
        <v>2.03622</v>
      </c>
      <c r="G24" s="651"/>
      <c r="H24" s="937">
        <v>1.468737796676357</v>
      </c>
      <c r="I24" s="122">
        <v>15</v>
      </c>
      <c r="J24" s="117">
        <v>661</v>
      </c>
      <c r="K24" s="523">
        <v>2.831481508</v>
      </c>
      <c r="L24" s="118">
        <v>2.0421612838</v>
      </c>
      <c r="M24" s="512"/>
      <c r="N24" s="119">
        <v>1.4757428948</v>
      </c>
      <c r="O24" s="526">
        <v>2.162418925463812</v>
      </c>
      <c r="P24" s="527">
        <v>0.061228492000000134</v>
      </c>
      <c r="Q24" s="527">
        <v>-0.29093117410122155</v>
      </c>
      <c r="R24" s="1055">
        <v>-0.005941283799999919</v>
      </c>
      <c r="S24" s="931">
        <v>-0.007005098123642917</v>
      </c>
      <c r="T24" s="108"/>
      <c r="U24" s="108"/>
      <c r="V24" s="108"/>
      <c r="W24" s="108"/>
      <c r="X24" s="108"/>
      <c r="Y24" s="108"/>
      <c r="Z24" s="108"/>
      <c r="AA24" s="108"/>
      <c r="AB24" s="108"/>
      <c r="AC24" s="108"/>
      <c r="AD24" s="108"/>
      <c r="AE24" s="108"/>
      <c r="AF24" s="108"/>
      <c r="AG24" s="108"/>
      <c r="AH24" s="108"/>
      <c r="AI24" s="108"/>
      <c r="AJ24" s="108"/>
      <c r="AK24" s="108"/>
      <c r="AL24" s="108"/>
      <c r="AM24" s="108"/>
    </row>
    <row r="25" spans="1:39" s="355" customFormat="1" ht="14.25" customHeight="1">
      <c r="A25" s="123" t="s">
        <v>523</v>
      </c>
      <c r="B25" s="354"/>
      <c r="G25" s="164"/>
      <c r="M25" s="164"/>
      <c r="N25" s="356" t="s">
        <v>4</v>
      </c>
      <c r="P25" s="568"/>
      <c r="Q25" s="357"/>
      <c r="R25" s="1049"/>
      <c r="S25" s="357"/>
      <c r="T25" s="357"/>
      <c r="U25" s="357"/>
      <c r="V25" s="357"/>
      <c r="W25" s="357"/>
      <c r="X25" s="357"/>
      <c r="Y25" s="357"/>
      <c r="Z25" s="357"/>
      <c r="AA25" s="357"/>
      <c r="AB25" s="357"/>
      <c r="AC25" s="357"/>
      <c r="AD25" s="357"/>
      <c r="AE25" s="357"/>
      <c r="AF25" s="357"/>
      <c r="AG25" s="357"/>
      <c r="AH25" s="357"/>
      <c r="AI25" s="357"/>
      <c r="AJ25" s="357"/>
      <c r="AK25" s="357"/>
      <c r="AL25" s="357"/>
      <c r="AM25" s="357"/>
    </row>
    <row r="26" spans="1:39" s="355" customFormat="1" ht="14.25" customHeight="1">
      <c r="A26" s="1032" t="s">
        <v>598</v>
      </c>
      <c r="B26" s="354"/>
      <c r="G26" s="164"/>
      <c r="M26" s="164"/>
      <c r="N26" s="356" t="s">
        <v>4</v>
      </c>
      <c r="P26" s="568"/>
      <c r="Q26" s="357"/>
      <c r="R26" s="1049"/>
      <c r="S26" s="357"/>
      <c r="T26" s="357"/>
      <c r="U26" s="357"/>
      <c r="V26" s="357"/>
      <c r="W26" s="357"/>
      <c r="X26" s="357"/>
      <c r="Y26" s="357"/>
      <c r="Z26" s="357"/>
      <c r="AA26" s="357"/>
      <c r="AB26" s="357"/>
      <c r="AC26" s="357"/>
      <c r="AD26" s="357"/>
      <c r="AE26" s="357"/>
      <c r="AF26" s="357"/>
      <c r="AG26" s="357"/>
      <c r="AH26" s="357"/>
      <c r="AI26" s="357"/>
      <c r="AJ26" s="357"/>
      <c r="AK26" s="357"/>
      <c r="AL26" s="357"/>
      <c r="AM26" s="357"/>
    </row>
    <row r="27" spans="1:39" s="355" customFormat="1" ht="14.25" customHeight="1">
      <c r="A27" s="25" t="s">
        <v>599</v>
      </c>
      <c r="B27" s="125"/>
      <c r="G27" s="164"/>
      <c r="M27" s="164"/>
      <c r="N27" s="356" t="s">
        <v>4</v>
      </c>
      <c r="P27" s="568"/>
      <c r="Q27" s="357"/>
      <c r="R27" s="1049"/>
      <c r="S27" s="357"/>
      <c r="T27" s="357"/>
      <c r="U27" s="357"/>
      <c r="V27" s="357"/>
      <c r="W27" s="357"/>
      <c r="X27" s="357"/>
      <c r="Y27" s="357"/>
      <c r="Z27" s="357"/>
      <c r="AA27" s="357"/>
      <c r="AB27" s="357"/>
      <c r="AC27" s="357"/>
      <c r="AD27" s="357"/>
      <c r="AE27" s="357"/>
      <c r="AF27" s="357"/>
      <c r="AG27" s="357"/>
      <c r="AH27" s="357"/>
      <c r="AI27" s="357"/>
      <c r="AJ27" s="357"/>
      <c r="AK27" s="357"/>
      <c r="AL27" s="357"/>
      <c r="AM27" s="357"/>
    </row>
    <row r="28" spans="1:39" s="355" customFormat="1" ht="15">
      <c r="A28" s="1084" t="s">
        <v>600</v>
      </c>
      <c r="B28" s="125"/>
      <c r="G28" s="164"/>
      <c r="M28" s="164"/>
      <c r="N28" s="356" t="s">
        <v>4</v>
      </c>
      <c r="P28" s="568"/>
      <c r="Q28" s="357"/>
      <c r="R28" s="1049"/>
      <c r="S28" s="357"/>
      <c r="T28" s="357"/>
      <c r="U28" s="357"/>
      <c r="V28" s="357"/>
      <c r="W28" s="357"/>
      <c r="X28" s="357"/>
      <c r="Y28" s="357"/>
      <c r="Z28" s="357"/>
      <c r="AA28" s="357"/>
      <c r="AB28" s="357"/>
      <c r="AC28" s="357"/>
      <c r="AD28" s="357"/>
      <c r="AE28" s="357"/>
      <c r="AF28" s="357"/>
      <c r="AG28" s="357"/>
      <c r="AH28" s="357"/>
      <c r="AI28" s="357"/>
      <c r="AJ28" s="357"/>
      <c r="AK28" s="357"/>
      <c r="AL28" s="357"/>
      <c r="AM28" s="357"/>
    </row>
    <row r="29" spans="1:39" s="132" customFormat="1" ht="15.75">
      <c r="A29" s="125" t="s">
        <v>258</v>
      </c>
      <c r="B29" s="133"/>
      <c r="C29" s="126"/>
      <c r="D29" s="126"/>
      <c r="E29" s="126"/>
      <c r="F29" s="126"/>
      <c r="G29" s="572"/>
      <c r="H29" s="126"/>
      <c r="I29" s="127"/>
      <c r="J29" s="165"/>
      <c r="K29" s="165"/>
      <c r="L29" s="130"/>
      <c r="M29" s="572"/>
      <c r="N29" s="130"/>
      <c r="O29" s="127"/>
      <c r="P29" s="165"/>
      <c r="Q29" s="91"/>
      <c r="R29" s="91"/>
      <c r="S29" s="91"/>
      <c r="T29" s="91"/>
      <c r="U29" s="91"/>
      <c r="V29" s="91"/>
      <c r="W29" s="91"/>
      <c r="X29" s="91"/>
      <c r="Y29" s="91"/>
      <c r="Z29" s="91"/>
      <c r="AA29" s="91"/>
      <c r="AB29" s="91"/>
      <c r="AC29" s="91"/>
      <c r="AD29" s="91"/>
      <c r="AE29" s="91"/>
      <c r="AF29" s="91"/>
      <c r="AG29" s="91"/>
      <c r="AH29" s="91"/>
      <c r="AI29" s="91"/>
      <c r="AJ29" s="91"/>
      <c r="AK29" s="91"/>
      <c r="AL29" s="91"/>
      <c r="AM29" s="91"/>
    </row>
    <row r="31" spans="1:19" s="577" customFormat="1" ht="15" hidden="1">
      <c r="A31" s="135"/>
      <c r="B31" s="43"/>
      <c r="C31" s="573"/>
      <c r="D31" s="573"/>
      <c r="E31" s="573"/>
      <c r="F31" s="573"/>
      <c r="G31" s="574"/>
      <c r="H31" s="573"/>
      <c r="I31" s="575"/>
      <c r="J31" s="576"/>
      <c r="K31" s="576"/>
      <c r="L31" s="111"/>
      <c r="M31" s="574"/>
      <c r="N31" s="111"/>
      <c r="O31" s="575"/>
      <c r="P31" s="576"/>
      <c r="Q31" s="108"/>
      <c r="R31" s="1025"/>
      <c r="S31" s="108"/>
    </row>
    <row r="32" spans="1:23" s="577" customFormat="1" ht="15" hidden="1">
      <c r="A32" s="137"/>
      <c r="B32" s="51"/>
      <c r="C32" s="120"/>
      <c r="D32" s="112"/>
      <c r="E32" s="112"/>
      <c r="F32" s="113"/>
      <c r="G32" s="159"/>
      <c r="H32" s="114"/>
      <c r="I32" s="578"/>
      <c r="J32" s="579"/>
      <c r="K32" s="579"/>
      <c r="L32" s="580"/>
      <c r="M32" s="574"/>
      <c r="N32" s="148"/>
      <c r="P32" s="109"/>
      <c r="Q32" s="103"/>
      <c r="R32" s="1022"/>
      <c r="S32" s="111"/>
      <c r="T32" s="115"/>
      <c r="U32" s="113"/>
      <c r="V32" s="111"/>
      <c r="W32" s="113"/>
    </row>
    <row r="33" spans="1:23" s="577" customFormat="1" ht="15" hidden="1">
      <c r="A33" s="138"/>
      <c r="B33" s="43"/>
      <c r="C33" s="120"/>
      <c r="D33" s="106"/>
      <c r="E33" s="106"/>
      <c r="F33" s="166"/>
      <c r="G33" s="159"/>
      <c r="H33" s="166"/>
      <c r="I33" s="120"/>
      <c r="J33" s="106"/>
      <c r="K33" s="106"/>
      <c r="L33" s="166"/>
      <c r="M33" s="159"/>
      <c r="N33" s="166"/>
      <c r="P33" s="150"/>
      <c r="Q33" s="103"/>
      <c r="R33" s="1022"/>
      <c r="S33" s="111"/>
      <c r="T33" s="111"/>
      <c r="U33" s="113"/>
      <c r="V33" s="111"/>
      <c r="W33" s="113"/>
    </row>
    <row r="34" spans="1:23" s="577" customFormat="1" ht="15" hidden="1">
      <c r="A34" s="138"/>
      <c r="B34" s="43"/>
      <c r="C34" s="120"/>
      <c r="D34" s="112"/>
      <c r="E34" s="112"/>
      <c r="F34" s="113"/>
      <c r="G34" s="159"/>
      <c r="H34" s="114"/>
      <c r="I34" s="578"/>
      <c r="J34" s="579"/>
      <c r="K34" s="579"/>
      <c r="L34" s="580"/>
      <c r="M34" s="574"/>
      <c r="N34" s="148"/>
      <c r="P34" s="109"/>
      <c r="Q34" s="103"/>
      <c r="R34" s="1022"/>
      <c r="S34" s="111"/>
      <c r="T34" s="115"/>
      <c r="U34" s="113"/>
      <c r="V34" s="111"/>
      <c r="W34" s="113"/>
    </row>
    <row r="35" spans="1:23" s="577" customFormat="1" ht="15" hidden="1">
      <c r="A35" s="138"/>
      <c r="B35" s="43"/>
      <c r="C35" s="120"/>
      <c r="D35" s="112"/>
      <c r="E35" s="112"/>
      <c r="F35" s="113"/>
      <c r="G35" s="159"/>
      <c r="H35" s="114"/>
      <c r="I35" s="578"/>
      <c r="J35" s="579"/>
      <c r="K35" s="579"/>
      <c r="L35" s="580"/>
      <c r="M35" s="574"/>
      <c r="N35" s="148"/>
      <c r="P35" s="109"/>
      <c r="Q35" s="103"/>
      <c r="R35" s="1022"/>
      <c r="S35" s="111"/>
      <c r="T35" s="115"/>
      <c r="U35" s="113"/>
      <c r="V35" s="111"/>
      <c r="W35" s="113"/>
    </row>
    <row r="36" spans="1:23" s="577" customFormat="1" ht="15" hidden="1">
      <c r="A36" s="138"/>
      <c r="B36" s="43"/>
      <c r="C36" s="120"/>
      <c r="D36" s="112"/>
      <c r="E36" s="112"/>
      <c r="F36" s="113"/>
      <c r="G36" s="159"/>
      <c r="H36" s="114"/>
      <c r="I36" s="578"/>
      <c r="J36" s="579"/>
      <c r="K36" s="579"/>
      <c r="L36" s="580"/>
      <c r="M36" s="574"/>
      <c r="N36" s="148"/>
      <c r="P36" s="109"/>
      <c r="Q36" s="103"/>
      <c r="R36" s="1022"/>
      <c r="S36" s="111"/>
      <c r="T36" s="115"/>
      <c r="U36" s="113"/>
      <c r="V36" s="111"/>
      <c r="W36" s="113"/>
    </row>
    <row r="37" spans="1:23" s="577" customFormat="1" ht="15" hidden="1">
      <c r="A37" s="138"/>
      <c r="B37" s="43"/>
      <c r="C37" s="120"/>
      <c r="D37" s="112"/>
      <c r="E37" s="112"/>
      <c r="F37" s="113"/>
      <c r="G37" s="160"/>
      <c r="H37" s="114"/>
      <c r="I37" s="578"/>
      <c r="J37" s="579"/>
      <c r="K37" s="579"/>
      <c r="L37" s="580"/>
      <c r="M37" s="574"/>
      <c r="N37" s="148"/>
      <c r="P37" s="109"/>
      <c r="Q37" s="103"/>
      <c r="R37" s="1022"/>
      <c r="S37" s="111"/>
      <c r="T37" s="115"/>
      <c r="U37" s="113"/>
      <c r="V37" s="167"/>
      <c r="W37" s="113"/>
    </row>
    <row r="38" spans="1:23" s="577" customFormat="1" ht="15" hidden="1">
      <c r="A38" s="138"/>
      <c r="B38" s="43"/>
      <c r="C38" s="120"/>
      <c r="D38" s="112"/>
      <c r="E38" s="112"/>
      <c r="F38" s="113"/>
      <c r="G38" s="159"/>
      <c r="H38" s="114"/>
      <c r="I38" s="578"/>
      <c r="J38" s="579"/>
      <c r="K38" s="579"/>
      <c r="L38" s="580"/>
      <c r="M38" s="574"/>
      <c r="N38" s="148"/>
      <c r="P38" s="109"/>
      <c r="Q38" s="103"/>
      <c r="R38" s="1022"/>
      <c r="S38" s="111"/>
      <c r="T38" s="115"/>
      <c r="U38" s="113"/>
      <c r="V38" s="168"/>
      <c r="W38" s="113"/>
    </row>
    <row r="39" spans="1:23" s="577" customFormat="1" ht="15" hidden="1">
      <c r="A39" s="138"/>
      <c r="B39" s="43"/>
      <c r="C39" s="120"/>
      <c r="D39" s="112"/>
      <c r="E39" s="112"/>
      <c r="F39" s="113"/>
      <c r="G39" s="160"/>
      <c r="H39" s="114"/>
      <c r="I39" s="578"/>
      <c r="J39" s="579"/>
      <c r="K39" s="579"/>
      <c r="L39" s="580"/>
      <c r="M39" s="574"/>
      <c r="N39" s="148"/>
      <c r="P39" s="109"/>
      <c r="Q39" s="103"/>
      <c r="R39" s="1022"/>
      <c r="S39" s="111"/>
      <c r="T39" s="115"/>
      <c r="U39" s="113"/>
      <c r="V39" s="167"/>
      <c r="W39" s="113"/>
    </row>
    <row r="40" spans="1:23" s="577" customFormat="1" ht="15" hidden="1">
      <c r="A40" s="138"/>
      <c r="B40" s="43"/>
      <c r="C40" s="120"/>
      <c r="D40" s="112"/>
      <c r="E40" s="112"/>
      <c r="F40" s="113"/>
      <c r="G40" s="159"/>
      <c r="H40" s="114"/>
      <c r="I40" s="578"/>
      <c r="J40" s="579"/>
      <c r="K40" s="579"/>
      <c r="L40" s="580"/>
      <c r="M40" s="574"/>
      <c r="N40" s="148"/>
      <c r="P40" s="109"/>
      <c r="Q40" s="103"/>
      <c r="R40" s="1022"/>
      <c r="S40" s="111"/>
      <c r="T40" s="115"/>
      <c r="U40" s="113"/>
      <c r="V40" s="168"/>
      <c r="W40" s="113"/>
    </row>
    <row r="41" spans="1:23" s="577" customFormat="1" ht="15" hidden="1">
      <c r="A41" s="138"/>
      <c r="B41" s="43"/>
      <c r="C41" s="120"/>
      <c r="D41" s="112"/>
      <c r="E41" s="112"/>
      <c r="F41" s="113"/>
      <c r="G41" s="160"/>
      <c r="H41" s="114"/>
      <c r="I41" s="578"/>
      <c r="J41" s="579"/>
      <c r="K41" s="579"/>
      <c r="L41" s="580"/>
      <c r="M41" s="574"/>
      <c r="N41" s="148"/>
      <c r="P41" s="109"/>
      <c r="Q41" s="103"/>
      <c r="R41" s="1022"/>
      <c r="S41" s="111"/>
      <c r="T41" s="115"/>
      <c r="U41" s="113"/>
      <c r="V41" s="167"/>
      <c r="W41" s="113"/>
    </row>
    <row r="42" spans="1:23" s="577" customFormat="1" ht="15" hidden="1">
      <c r="A42" s="138"/>
      <c r="B42" s="43"/>
      <c r="C42" s="120"/>
      <c r="D42" s="112"/>
      <c r="E42" s="112"/>
      <c r="F42" s="113"/>
      <c r="G42" s="159"/>
      <c r="H42" s="114"/>
      <c r="I42" s="578"/>
      <c r="J42" s="579"/>
      <c r="K42" s="579"/>
      <c r="L42" s="580"/>
      <c r="M42" s="574"/>
      <c r="N42" s="148"/>
      <c r="P42" s="109"/>
      <c r="Q42" s="103"/>
      <c r="R42" s="1022"/>
      <c r="S42" s="111"/>
      <c r="T42" s="115"/>
      <c r="U42" s="113"/>
      <c r="V42" s="111"/>
      <c r="W42" s="113"/>
    </row>
    <row r="43" spans="1:23" s="577" customFormat="1" ht="15" hidden="1">
      <c r="A43" s="139"/>
      <c r="B43" s="43"/>
      <c r="C43" s="120"/>
      <c r="D43" s="112"/>
      <c r="E43" s="112"/>
      <c r="F43" s="113"/>
      <c r="G43" s="159"/>
      <c r="H43" s="114"/>
      <c r="I43" s="578"/>
      <c r="J43" s="579"/>
      <c r="K43" s="579"/>
      <c r="L43" s="580"/>
      <c r="M43" s="574"/>
      <c r="N43" s="148"/>
      <c r="P43" s="109"/>
      <c r="Q43" s="103"/>
      <c r="R43" s="1022"/>
      <c r="S43" s="111"/>
      <c r="T43" s="115"/>
      <c r="U43" s="113"/>
      <c r="V43" s="111"/>
      <c r="W43" s="113"/>
    </row>
    <row r="44" spans="1:23" s="577" customFormat="1" ht="15" hidden="1">
      <c r="A44" s="140"/>
      <c r="B44" s="51"/>
      <c r="C44" s="120"/>
      <c r="D44" s="115"/>
      <c r="E44" s="115"/>
      <c r="F44" s="113"/>
      <c r="G44" s="159"/>
      <c r="H44" s="114"/>
      <c r="I44" s="578"/>
      <c r="J44" s="579"/>
      <c r="K44" s="579"/>
      <c r="L44" s="580"/>
      <c r="M44" s="574"/>
      <c r="N44" s="148"/>
      <c r="P44" s="151"/>
      <c r="Q44" s="103"/>
      <c r="R44" s="1022"/>
      <c r="S44" s="111"/>
      <c r="T44" s="115"/>
      <c r="U44" s="113"/>
      <c r="V44" s="111"/>
      <c r="W44" s="113"/>
    </row>
    <row r="45" spans="1:23" s="577" customFormat="1" ht="15" hidden="1">
      <c r="A45" s="145"/>
      <c r="B45" s="56"/>
      <c r="C45" s="122"/>
      <c r="D45" s="106"/>
      <c r="E45" s="106"/>
      <c r="F45" s="166"/>
      <c r="G45" s="159"/>
      <c r="H45" s="166"/>
      <c r="I45" s="122"/>
      <c r="J45" s="106"/>
      <c r="K45" s="106"/>
      <c r="L45" s="166"/>
      <c r="M45" s="159"/>
      <c r="N45" s="166"/>
      <c r="P45" s="151"/>
      <c r="Q45" s="103"/>
      <c r="R45" s="1022"/>
      <c r="S45" s="111"/>
      <c r="T45" s="111"/>
      <c r="U45" s="113"/>
      <c r="V45" s="111"/>
      <c r="W45" s="113"/>
    </row>
    <row r="46" spans="1:23" s="577" customFormat="1" ht="15" hidden="1">
      <c r="A46" s="138"/>
      <c r="B46" s="43"/>
      <c r="C46" s="169"/>
      <c r="D46" s="142"/>
      <c r="E46" s="142"/>
      <c r="F46" s="144"/>
      <c r="G46" s="170"/>
      <c r="H46" s="153"/>
      <c r="I46" s="169"/>
      <c r="J46" s="142"/>
      <c r="K46" s="142"/>
      <c r="L46" s="144"/>
      <c r="M46" s="170"/>
      <c r="N46" s="153"/>
      <c r="P46" s="154"/>
      <c r="Q46" s="103"/>
      <c r="R46" s="1022"/>
      <c r="S46" s="111"/>
      <c r="T46" s="111"/>
      <c r="U46" s="113"/>
      <c r="V46" s="111"/>
      <c r="W46" s="113"/>
    </row>
    <row r="47" spans="1:23" s="577" customFormat="1" ht="15" hidden="1">
      <c r="A47" s="138"/>
      <c r="B47" s="43"/>
      <c r="C47" s="120"/>
      <c r="D47" s="112"/>
      <c r="E47" s="112"/>
      <c r="F47" s="113"/>
      <c r="G47" s="159"/>
      <c r="H47" s="114"/>
      <c r="I47" s="186"/>
      <c r="J47" s="579"/>
      <c r="K47" s="579"/>
      <c r="L47" s="580"/>
      <c r="M47" s="574"/>
      <c r="N47" s="148"/>
      <c r="P47" s="109"/>
      <c r="Q47" s="103"/>
      <c r="R47" s="1022"/>
      <c r="S47" s="111"/>
      <c r="T47" s="115"/>
      <c r="U47" s="113"/>
      <c r="V47" s="111"/>
      <c r="W47" s="113"/>
    </row>
    <row r="48" spans="1:23" s="577" customFormat="1" ht="15" hidden="1">
      <c r="A48" s="138"/>
      <c r="B48" s="43"/>
      <c r="C48" s="120"/>
      <c r="D48" s="112"/>
      <c r="E48" s="112"/>
      <c r="F48" s="113"/>
      <c r="G48" s="159"/>
      <c r="H48" s="114"/>
      <c r="I48" s="581"/>
      <c r="J48" s="579"/>
      <c r="K48" s="579"/>
      <c r="L48" s="580"/>
      <c r="M48" s="574"/>
      <c r="N48" s="148"/>
      <c r="P48" s="109"/>
      <c r="Q48" s="103"/>
      <c r="R48" s="1022"/>
      <c r="S48" s="111"/>
      <c r="T48" s="115"/>
      <c r="U48" s="113"/>
      <c r="V48" s="111"/>
      <c r="W48" s="113"/>
    </row>
    <row r="49" spans="1:23" s="577" customFormat="1" ht="15" hidden="1">
      <c r="A49" s="138"/>
      <c r="B49" s="43"/>
      <c r="C49" s="120"/>
      <c r="D49" s="112"/>
      <c r="E49" s="112"/>
      <c r="F49" s="113"/>
      <c r="G49" s="159"/>
      <c r="H49" s="114"/>
      <c r="I49" s="581"/>
      <c r="J49" s="579"/>
      <c r="K49" s="579"/>
      <c r="L49" s="580"/>
      <c r="M49" s="574"/>
      <c r="N49" s="148"/>
      <c r="P49" s="109"/>
      <c r="Q49" s="103"/>
      <c r="R49" s="1022"/>
      <c r="S49" s="111"/>
      <c r="T49" s="115"/>
      <c r="U49" s="113"/>
      <c r="V49" s="111"/>
      <c r="W49" s="113"/>
    </row>
    <row r="50" spans="1:23" s="577" customFormat="1" ht="15" hidden="1">
      <c r="A50" s="147"/>
      <c r="B50" s="62"/>
      <c r="C50" s="120"/>
      <c r="D50" s="112"/>
      <c r="E50" s="112"/>
      <c r="F50" s="113"/>
      <c r="G50" s="159"/>
      <c r="H50" s="114"/>
      <c r="I50" s="186"/>
      <c r="J50" s="579"/>
      <c r="K50" s="579"/>
      <c r="L50" s="580"/>
      <c r="M50" s="574"/>
      <c r="N50" s="148"/>
      <c r="P50" s="109"/>
      <c r="Q50" s="103"/>
      <c r="R50" s="1022"/>
      <c r="S50" s="111"/>
      <c r="T50" s="115"/>
      <c r="U50" s="113"/>
      <c r="V50" s="111"/>
      <c r="W50" s="113"/>
    </row>
    <row r="51" spans="1:23" s="577" customFormat="1" ht="15.75" hidden="1">
      <c r="A51" s="567"/>
      <c r="B51" s="567"/>
      <c r="C51" s="122"/>
      <c r="D51" s="117"/>
      <c r="E51" s="117"/>
      <c r="F51" s="118"/>
      <c r="G51" s="163"/>
      <c r="H51" s="119"/>
      <c r="I51" s="186"/>
      <c r="J51" s="161"/>
      <c r="K51" s="161"/>
      <c r="L51" s="582"/>
      <c r="M51" s="583"/>
      <c r="N51" s="156"/>
      <c r="P51" s="121"/>
      <c r="Q51" s="103"/>
      <c r="R51" s="1022"/>
      <c r="S51" s="111"/>
      <c r="T51" s="115"/>
      <c r="U51" s="113"/>
      <c r="V51" s="171"/>
      <c r="W51" s="113"/>
    </row>
    <row r="52" spans="1:19" s="577" customFormat="1" ht="15.75" hidden="1">
      <c r="A52" s="567"/>
      <c r="B52" s="567"/>
      <c r="C52" s="573"/>
      <c r="D52" s="573"/>
      <c r="E52" s="573"/>
      <c r="F52" s="573"/>
      <c r="G52" s="574"/>
      <c r="H52" s="573"/>
      <c r="I52" s="575"/>
      <c r="J52" s="576"/>
      <c r="K52" s="576"/>
      <c r="L52" s="111"/>
      <c r="M52" s="574"/>
      <c r="N52" s="111"/>
      <c r="O52" s="575"/>
      <c r="P52" s="576"/>
      <c r="Q52" s="108"/>
      <c r="R52" s="1025"/>
      <c r="S52" s="108"/>
    </row>
    <row r="53" spans="1:18" s="577" customFormat="1" ht="15.75" hidden="1">
      <c r="A53" s="567"/>
      <c r="B53" s="567"/>
      <c r="C53" s="573"/>
      <c r="D53" s="573"/>
      <c r="E53" s="573"/>
      <c r="F53" s="573"/>
      <c r="G53" s="574"/>
      <c r="H53" s="573"/>
      <c r="I53" s="575"/>
      <c r="J53" s="108"/>
      <c r="K53" s="108"/>
      <c r="L53" s="108"/>
      <c r="M53" s="584"/>
      <c r="R53" s="1062"/>
    </row>
    <row r="54" spans="1:19" s="577" customFormat="1" ht="15.75">
      <c r="A54" s="567"/>
      <c r="B54" s="567"/>
      <c r="C54" s="573"/>
      <c r="D54" s="573"/>
      <c r="E54" s="573"/>
      <c r="F54" s="573"/>
      <c r="G54" s="574"/>
      <c r="H54" s="573"/>
      <c r="I54" s="575"/>
      <c r="J54" s="576"/>
      <c r="K54" s="576"/>
      <c r="L54" s="111"/>
      <c r="M54" s="574"/>
      <c r="N54" s="111"/>
      <c r="O54" s="575"/>
      <c r="P54" s="576"/>
      <c r="Q54" s="108"/>
      <c r="R54" s="1025"/>
      <c r="S54" s="108"/>
    </row>
    <row r="55" spans="1:19" s="577" customFormat="1" ht="15.75">
      <c r="A55" s="567"/>
      <c r="B55" s="567"/>
      <c r="C55" s="573"/>
      <c r="D55" s="573"/>
      <c r="E55" s="573"/>
      <c r="F55" s="573"/>
      <c r="G55" s="574"/>
      <c r="H55" s="573"/>
      <c r="I55" s="575"/>
      <c r="J55" s="576"/>
      <c r="K55" s="576"/>
      <c r="L55" s="111"/>
      <c r="M55" s="574"/>
      <c r="N55" s="111"/>
      <c r="O55" s="575"/>
      <c r="P55" s="576"/>
      <c r="Q55" s="108"/>
      <c r="R55" s="1025"/>
      <c r="S55" s="108"/>
    </row>
  </sheetData>
  <sheetProtection/>
  <mergeCells count="11">
    <mergeCell ref="P6:P7"/>
    <mergeCell ref="A1:S1"/>
    <mergeCell ref="R6:R7"/>
    <mergeCell ref="E6:F6"/>
    <mergeCell ref="K6:L6"/>
    <mergeCell ref="A5:A7"/>
    <mergeCell ref="S5:S7"/>
    <mergeCell ref="Q5:R5"/>
    <mergeCell ref="Q6:Q7"/>
    <mergeCell ref="O5:P5"/>
    <mergeCell ref="O6:O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Q27"/>
  <sheetViews>
    <sheetView view="pageBreakPreview" zoomScaleSheetLayoutView="100" workbookViewId="0" topLeftCell="A1">
      <selection activeCell="A1" sqref="A1:Q27"/>
    </sheetView>
  </sheetViews>
  <sheetFormatPr defaultColWidth="9.00390625" defaultRowHeight="16.5"/>
  <cols>
    <col min="1" max="1" width="13.75390625" style="0" customWidth="1"/>
    <col min="2" max="2" width="22.25390625" style="0" customWidth="1"/>
    <col min="3" max="3" width="4.625" style="0" customWidth="1"/>
    <col min="8" max="8" width="4.625" style="0" customWidth="1"/>
  </cols>
  <sheetData>
    <row r="1" spans="1:17" ht="24">
      <c r="A1" s="1124" t="s">
        <v>670</v>
      </c>
      <c r="B1" s="1124"/>
      <c r="C1" s="1124"/>
      <c r="D1" s="1124"/>
      <c r="E1" s="1124"/>
      <c r="F1" s="1124"/>
      <c r="G1" s="1124"/>
      <c r="H1" s="1124"/>
      <c r="I1" s="1124"/>
      <c r="J1" s="1124"/>
      <c r="K1" s="1124"/>
      <c r="L1" s="1124"/>
      <c r="M1" s="1124"/>
      <c r="N1" s="1124"/>
      <c r="O1" s="1124"/>
      <c r="P1" s="1124"/>
      <c r="Q1" s="1124"/>
    </row>
    <row r="2" spans="1:17" ht="6" customHeight="1">
      <c r="A2" s="990"/>
      <c r="B2" s="1016"/>
      <c r="C2" s="1015"/>
      <c r="D2" s="1015"/>
      <c r="E2" s="1015"/>
      <c r="F2" s="1015"/>
      <c r="G2" s="1015"/>
      <c r="H2" s="1015"/>
      <c r="I2" s="1014"/>
      <c r="J2" s="1014"/>
      <c r="K2" s="1013"/>
      <c r="L2" s="989"/>
      <c r="M2" s="1014"/>
      <c r="N2" s="989"/>
      <c r="O2" s="91"/>
      <c r="P2" s="91"/>
      <c r="Q2" s="91"/>
    </row>
    <row r="3" spans="1:17" ht="15.75">
      <c r="A3" s="1061" t="s">
        <v>592</v>
      </c>
      <c r="B3" s="1016"/>
      <c r="C3" s="1015"/>
      <c r="D3" s="1015"/>
      <c r="E3" s="1015"/>
      <c r="F3" s="991"/>
      <c r="G3" s="1014"/>
      <c r="H3" s="1015"/>
      <c r="I3" s="1014"/>
      <c r="J3" s="1014"/>
      <c r="K3" s="1015"/>
      <c r="L3" s="1015"/>
      <c r="M3" s="1014"/>
      <c r="N3" s="989"/>
      <c r="O3" s="91"/>
      <c r="P3" s="91"/>
      <c r="Q3" s="91"/>
    </row>
    <row r="4" spans="1:17" ht="6" customHeight="1">
      <c r="A4" s="1067"/>
      <c r="B4" s="1019"/>
      <c r="C4" s="1016"/>
      <c r="D4" s="1016"/>
      <c r="E4" s="1016"/>
      <c r="F4" s="1016"/>
      <c r="G4" s="1016"/>
      <c r="H4" s="1016"/>
      <c r="I4" s="1016"/>
      <c r="J4" s="1016"/>
      <c r="K4" s="1016"/>
      <c r="L4" s="1016"/>
      <c r="M4" s="1016"/>
      <c r="N4" s="1016"/>
      <c r="O4" s="92"/>
      <c r="P4" s="92"/>
      <c r="Q4" s="92"/>
    </row>
    <row r="5" spans="1:17" ht="16.5" customHeight="1">
      <c r="A5" s="1128" t="s">
        <v>332</v>
      </c>
      <c r="B5" s="1020"/>
      <c r="C5" s="884" t="s">
        <v>509</v>
      </c>
      <c r="D5" s="992"/>
      <c r="E5" s="992"/>
      <c r="F5" s="993"/>
      <c r="G5" s="994"/>
      <c r="H5" s="884" t="s">
        <v>510</v>
      </c>
      <c r="I5" s="992"/>
      <c r="J5" s="992"/>
      <c r="K5" s="993"/>
      <c r="L5" s="994"/>
      <c r="M5" s="1122" t="s">
        <v>263</v>
      </c>
      <c r="N5" s="1123"/>
      <c r="O5" s="1122" t="s">
        <v>541</v>
      </c>
      <c r="P5" s="1123"/>
      <c r="Q5" s="1125" t="s">
        <v>673</v>
      </c>
    </row>
    <row r="6" spans="1:17" ht="16.5" customHeight="1">
      <c r="A6" s="1134"/>
      <c r="B6" s="1066" t="s">
        <v>181</v>
      </c>
      <c r="C6" s="1021" t="s">
        <v>0</v>
      </c>
      <c r="D6" s="1021" t="s">
        <v>17</v>
      </c>
      <c r="E6" s="1092" t="s">
        <v>325</v>
      </c>
      <c r="F6" s="1135"/>
      <c r="G6" s="1021" t="s">
        <v>664</v>
      </c>
      <c r="H6" s="1021" t="s">
        <v>0</v>
      </c>
      <c r="I6" s="1021" t="s">
        <v>17</v>
      </c>
      <c r="J6" s="1092" t="s">
        <v>325</v>
      </c>
      <c r="K6" s="1135"/>
      <c r="L6" s="1021" t="s">
        <v>664</v>
      </c>
      <c r="M6" s="1119" t="s">
        <v>331</v>
      </c>
      <c r="N6" s="1119" t="s">
        <v>596</v>
      </c>
      <c r="O6" s="1119" t="s">
        <v>331</v>
      </c>
      <c r="P6" s="1119" t="s">
        <v>596</v>
      </c>
      <c r="Q6" s="1126"/>
    </row>
    <row r="7" spans="1:17" ht="26.25">
      <c r="A7" s="1134"/>
      <c r="B7" s="1023"/>
      <c r="C7" s="1024" t="s">
        <v>9</v>
      </c>
      <c r="D7" s="1081" t="s">
        <v>19</v>
      </c>
      <c r="E7" s="1050" t="s">
        <v>263</v>
      </c>
      <c r="F7" s="1051" t="s">
        <v>223</v>
      </c>
      <c r="G7" s="505" t="s">
        <v>594</v>
      </c>
      <c r="H7" s="1024" t="s">
        <v>9</v>
      </c>
      <c r="I7" s="1024" t="s">
        <v>19</v>
      </c>
      <c r="J7" s="1050" t="s">
        <v>263</v>
      </c>
      <c r="K7" s="1051" t="s">
        <v>223</v>
      </c>
      <c r="L7" s="505" t="s">
        <v>594</v>
      </c>
      <c r="M7" s="1120"/>
      <c r="N7" s="1121"/>
      <c r="O7" s="1120"/>
      <c r="P7" s="1121"/>
      <c r="Q7" s="1127"/>
    </row>
    <row r="8" spans="1:17" ht="27" customHeight="1">
      <c r="A8" s="1077" t="s">
        <v>22</v>
      </c>
      <c r="B8" s="1063" t="s">
        <v>23</v>
      </c>
      <c r="C8" s="1036" t="s">
        <v>601</v>
      </c>
      <c r="D8" s="953">
        <v>28476</v>
      </c>
      <c r="E8" s="954">
        <v>243.565</v>
      </c>
      <c r="F8" s="955">
        <v>168.841</v>
      </c>
      <c r="G8" s="934">
        <v>100</v>
      </c>
      <c r="H8" s="1036" t="s">
        <v>601</v>
      </c>
      <c r="I8" s="1026">
        <v>27883</v>
      </c>
      <c r="J8" s="1057">
        <v>238.74482709</v>
      </c>
      <c r="K8" s="1058">
        <v>169.36297932</v>
      </c>
      <c r="L8" s="1056">
        <v>100</v>
      </c>
      <c r="M8" s="1052">
        <v>2.0189643347467916</v>
      </c>
      <c r="N8" s="1053">
        <v>4.820172909999997</v>
      </c>
      <c r="O8" s="923">
        <v>-0.3082015456363345</v>
      </c>
      <c r="P8" s="1052">
        <v>-0.5219793199999856</v>
      </c>
      <c r="Q8" s="976">
        <v>0</v>
      </c>
    </row>
    <row r="9" spans="1:17" ht="27" customHeight="1">
      <c r="A9" s="1074" t="s">
        <v>53</v>
      </c>
      <c r="B9" s="1063" t="s">
        <v>54</v>
      </c>
      <c r="C9" s="1030">
        <v>1</v>
      </c>
      <c r="D9" s="953">
        <v>5893</v>
      </c>
      <c r="E9" s="954">
        <v>50.4049</v>
      </c>
      <c r="F9" s="955">
        <v>34.3715</v>
      </c>
      <c r="G9" s="934">
        <v>20.694620030903216</v>
      </c>
      <c r="H9" s="1030">
        <v>1</v>
      </c>
      <c r="I9" s="1026">
        <v>5713</v>
      </c>
      <c r="J9" s="1057">
        <v>48.91687398</v>
      </c>
      <c r="K9" s="1058">
        <v>34.166543706</v>
      </c>
      <c r="L9" s="1056">
        <v>20.48918696</v>
      </c>
      <c r="M9" s="1052">
        <v>3.041948307261803</v>
      </c>
      <c r="N9" s="1053">
        <v>1.4880260199999995</v>
      </c>
      <c r="O9" s="1052">
        <v>0.5998742388566692</v>
      </c>
      <c r="P9" s="1052">
        <v>0.2049562939999987</v>
      </c>
      <c r="Q9" s="930">
        <v>0.20543307090321505</v>
      </c>
    </row>
    <row r="10" spans="1:17" ht="27" customHeight="1">
      <c r="A10" s="1074" t="s">
        <v>55</v>
      </c>
      <c r="B10" s="1063" t="s">
        <v>56</v>
      </c>
      <c r="C10" s="1030">
        <v>2</v>
      </c>
      <c r="D10" s="953">
        <v>5555</v>
      </c>
      <c r="E10" s="954">
        <v>47.5139</v>
      </c>
      <c r="F10" s="955">
        <v>33.5909</v>
      </c>
      <c r="G10" s="934">
        <v>19.507655569602473</v>
      </c>
      <c r="H10" s="1030">
        <v>2</v>
      </c>
      <c r="I10" s="1026">
        <v>5649</v>
      </c>
      <c r="J10" s="1057">
        <v>48.368881693</v>
      </c>
      <c r="K10" s="1058">
        <v>34.940868356</v>
      </c>
      <c r="L10" s="1056">
        <v>20.259656421</v>
      </c>
      <c r="M10" s="1052">
        <v>-1.7676275801177623</v>
      </c>
      <c r="N10" s="1053">
        <v>-0.8549816929999992</v>
      </c>
      <c r="O10" s="1052">
        <v>-3.863579869411546</v>
      </c>
      <c r="P10" s="1052">
        <v>-1.349968356000005</v>
      </c>
      <c r="Q10" s="930">
        <v>-0.7520008513975256</v>
      </c>
    </row>
    <row r="11" spans="1:17" ht="27" customHeight="1">
      <c r="A11" s="1075" t="s">
        <v>57</v>
      </c>
      <c r="B11" s="1063" t="s">
        <v>58</v>
      </c>
      <c r="C11" s="1030">
        <v>3</v>
      </c>
      <c r="D11" s="953">
        <v>3158</v>
      </c>
      <c r="E11" s="954">
        <v>27.0115</v>
      </c>
      <c r="F11" s="955">
        <v>18.3819</v>
      </c>
      <c r="G11" s="934">
        <v>11.090040736058434</v>
      </c>
      <c r="H11" s="1030">
        <v>3</v>
      </c>
      <c r="I11" s="1026">
        <v>3069</v>
      </c>
      <c r="J11" s="1057">
        <v>26.27794263</v>
      </c>
      <c r="K11" s="1058">
        <v>18.344543851</v>
      </c>
      <c r="L11" s="1056">
        <v>11.006706595</v>
      </c>
      <c r="M11" s="1052">
        <v>2.791532732713038</v>
      </c>
      <c r="N11" s="1053">
        <v>0.7335573700000033</v>
      </c>
      <c r="O11" s="1052">
        <v>0.20363629264057367</v>
      </c>
      <c r="P11" s="1052">
        <v>0.03735614900000073</v>
      </c>
      <c r="Q11" s="930">
        <v>0.08333414105843318</v>
      </c>
    </row>
    <row r="12" spans="1:17" ht="31.5" customHeight="1">
      <c r="A12" s="1075" t="s">
        <v>61</v>
      </c>
      <c r="B12" s="1063" t="s">
        <v>62</v>
      </c>
      <c r="C12" s="1030">
        <v>4</v>
      </c>
      <c r="D12" s="953">
        <v>2503</v>
      </c>
      <c r="E12" s="954">
        <v>21.409</v>
      </c>
      <c r="F12" s="955">
        <v>15.5643</v>
      </c>
      <c r="G12" s="934">
        <v>8.789858126141311</v>
      </c>
      <c r="H12" s="1030">
        <v>4</v>
      </c>
      <c r="I12" s="1026">
        <v>2505</v>
      </c>
      <c r="J12" s="1057">
        <v>21.448760602</v>
      </c>
      <c r="K12" s="1058">
        <v>15.73116602</v>
      </c>
      <c r="L12" s="1056">
        <v>8.9839687265</v>
      </c>
      <c r="M12" s="1052">
        <v>-0.1853748229923071</v>
      </c>
      <c r="N12" s="1053">
        <v>-0.0397606020000012</v>
      </c>
      <c r="O12" s="1052">
        <v>-1.0607352295936199</v>
      </c>
      <c r="P12" s="1052">
        <v>-0.1668660200000005</v>
      </c>
      <c r="Q12" s="930">
        <v>-0.1941106003586892</v>
      </c>
    </row>
    <row r="13" spans="1:17" ht="27" customHeight="1">
      <c r="A13" s="1075" t="s">
        <v>67</v>
      </c>
      <c r="B13" s="1063" t="s">
        <v>68</v>
      </c>
      <c r="C13" s="1030">
        <v>5</v>
      </c>
      <c r="D13" s="953">
        <v>1677</v>
      </c>
      <c r="E13" s="954">
        <v>14.344</v>
      </c>
      <c r="F13" s="955">
        <v>10.114</v>
      </c>
      <c r="G13" s="934">
        <v>5.889169827222925</v>
      </c>
      <c r="H13" s="1030">
        <v>5</v>
      </c>
      <c r="I13" s="1026">
        <v>1538</v>
      </c>
      <c r="J13" s="1057">
        <v>13.168939643</v>
      </c>
      <c r="K13" s="1058">
        <v>9.5209681589</v>
      </c>
      <c r="L13" s="1056">
        <v>5.515905749</v>
      </c>
      <c r="M13" s="1052">
        <v>8.922968658487301</v>
      </c>
      <c r="N13" s="1053">
        <v>1.1750603569999996</v>
      </c>
      <c r="O13" s="1052">
        <v>6.228692620357589</v>
      </c>
      <c r="P13" s="1052">
        <v>0.5930318411000002</v>
      </c>
      <c r="Q13" s="930">
        <v>0.37326407822292484</v>
      </c>
    </row>
    <row r="14" spans="1:17" ht="27" customHeight="1">
      <c r="A14" s="1075" t="s">
        <v>63</v>
      </c>
      <c r="B14" s="1063" t="s">
        <v>64</v>
      </c>
      <c r="C14" s="1030">
        <v>6</v>
      </c>
      <c r="D14" s="953">
        <v>1536</v>
      </c>
      <c r="E14" s="954">
        <v>13.1379</v>
      </c>
      <c r="F14" s="955">
        <v>8.63558</v>
      </c>
      <c r="G14" s="934">
        <v>5.39401601348504</v>
      </c>
      <c r="H14" s="1030">
        <v>6</v>
      </c>
      <c r="I14" s="1026">
        <v>1420</v>
      </c>
      <c r="J14" s="1057">
        <v>12.158578864</v>
      </c>
      <c r="K14" s="1058">
        <v>8.2584681255</v>
      </c>
      <c r="L14" s="1056">
        <v>5.092708819</v>
      </c>
      <c r="M14" s="1052">
        <v>8.05456909852881</v>
      </c>
      <c r="N14" s="1053">
        <v>0.9793211359999994</v>
      </c>
      <c r="O14" s="1052">
        <v>4.566365926091978</v>
      </c>
      <c r="P14" s="1052">
        <v>0.37711187449999883</v>
      </c>
      <c r="Q14" s="930">
        <v>0.30130719448504006</v>
      </c>
    </row>
    <row r="15" spans="1:17" ht="27" customHeight="1">
      <c r="A15" s="1075" t="s">
        <v>65</v>
      </c>
      <c r="B15" s="1063" t="s">
        <v>66</v>
      </c>
      <c r="C15" s="1030">
        <v>7</v>
      </c>
      <c r="D15" s="953">
        <v>1218</v>
      </c>
      <c r="E15" s="954">
        <v>10.418</v>
      </c>
      <c r="F15" s="955">
        <v>6.47781</v>
      </c>
      <c r="G15" s="934">
        <v>4.277286135693215</v>
      </c>
      <c r="H15" s="1030">
        <v>7</v>
      </c>
      <c r="I15" s="1026">
        <v>1207</v>
      </c>
      <c r="J15" s="1057">
        <v>10.334792035</v>
      </c>
      <c r="K15" s="1058">
        <v>6.6062499961</v>
      </c>
      <c r="L15" s="1056">
        <v>4.3288024961</v>
      </c>
      <c r="M15" s="1052">
        <v>0.8051247157969513</v>
      </c>
      <c r="N15" s="1053">
        <v>0.08320796499999972</v>
      </c>
      <c r="O15" s="1052">
        <v>-1.9442194312329169</v>
      </c>
      <c r="P15" s="1052">
        <v>-0.1284399961</v>
      </c>
      <c r="Q15" s="930">
        <v>-0.051516360406784756</v>
      </c>
    </row>
    <row r="16" spans="1:17" ht="27" customHeight="1">
      <c r="A16" s="1075" t="s">
        <v>69</v>
      </c>
      <c r="B16" s="1063" t="s">
        <v>70</v>
      </c>
      <c r="C16" s="1030">
        <v>8</v>
      </c>
      <c r="D16" s="953">
        <v>1013</v>
      </c>
      <c r="E16" s="954">
        <v>8.66455</v>
      </c>
      <c r="F16" s="955">
        <v>6.00045</v>
      </c>
      <c r="G16" s="934">
        <v>3.557381654726788</v>
      </c>
      <c r="H16" s="1030">
        <v>8</v>
      </c>
      <c r="I16" s="1026">
        <v>1009</v>
      </c>
      <c r="J16" s="1057">
        <v>8.6394408972</v>
      </c>
      <c r="K16" s="1058">
        <v>6.2064880059</v>
      </c>
      <c r="L16" s="1056">
        <v>3.6186923932</v>
      </c>
      <c r="M16" s="1052">
        <v>0.290633422912099</v>
      </c>
      <c r="N16" s="1053">
        <v>0.025109102800000116</v>
      </c>
      <c r="O16" s="1052">
        <v>-3.3197197143398416</v>
      </c>
      <c r="P16" s="1052">
        <v>-0.2060380059</v>
      </c>
      <c r="Q16" s="930">
        <v>-0.06131073847321211</v>
      </c>
    </row>
    <row r="17" spans="1:17" ht="27" customHeight="1">
      <c r="A17" s="1075" t="s">
        <v>73</v>
      </c>
      <c r="B17" s="1063" t="s">
        <v>74</v>
      </c>
      <c r="C17" s="1030">
        <v>9</v>
      </c>
      <c r="D17" s="953">
        <v>658</v>
      </c>
      <c r="E17" s="954">
        <v>5.62811</v>
      </c>
      <c r="F17" s="955">
        <v>3.89635</v>
      </c>
      <c r="G17" s="934">
        <v>2.3107177974434614</v>
      </c>
      <c r="H17" s="1030">
        <v>9</v>
      </c>
      <c r="I17" s="1026">
        <v>621</v>
      </c>
      <c r="J17" s="1057">
        <v>5.3172376582</v>
      </c>
      <c r="K17" s="1058">
        <v>3.7249274419</v>
      </c>
      <c r="L17" s="1056">
        <v>2.2271635046</v>
      </c>
      <c r="M17" s="1052">
        <v>5.846500792015333</v>
      </c>
      <c r="N17" s="1053">
        <v>0.31087234180000056</v>
      </c>
      <c r="O17" s="1052">
        <v>4.60203751009339</v>
      </c>
      <c r="P17" s="1052">
        <v>0.17142255810000018</v>
      </c>
      <c r="Q17" s="930">
        <v>0.08355429284346139</v>
      </c>
    </row>
    <row r="18" spans="1:17" ht="27" customHeight="1">
      <c r="A18" s="1075" t="s">
        <v>79</v>
      </c>
      <c r="B18" s="1063" t="s">
        <v>80</v>
      </c>
      <c r="C18" s="1030">
        <v>10</v>
      </c>
      <c r="D18" s="953">
        <v>597</v>
      </c>
      <c r="E18" s="954">
        <v>5.10635</v>
      </c>
      <c r="F18" s="955">
        <v>3.29834</v>
      </c>
      <c r="G18" s="934">
        <v>2.096502317741256</v>
      </c>
      <c r="H18" s="1030">
        <v>11</v>
      </c>
      <c r="I18" s="1026">
        <v>558</v>
      </c>
      <c r="J18" s="1057">
        <v>4.7778077509</v>
      </c>
      <c r="K18" s="1058">
        <v>3.1827851749</v>
      </c>
      <c r="L18" s="1056">
        <v>2.001219381</v>
      </c>
      <c r="M18" s="1052">
        <v>6.876422539984202</v>
      </c>
      <c r="N18" s="1053">
        <v>0.32854224909999985</v>
      </c>
      <c r="O18" s="1052">
        <v>3.63061968527709</v>
      </c>
      <c r="P18" s="1052">
        <v>0.11555482510000026</v>
      </c>
      <c r="Q18" s="930">
        <v>0.09528293674125621</v>
      </c>
    </row>
    <row r="19" spans="1:17" ht="27" customHeight="1">
      <c r="A19" s="1076"/>
      <c r="B19" s="1064" t="s">
        <v>40</v>
      </c>
      <c r="C19" s="1031"/>
      <c r="D19" s="960">
        <v>4668</v>
      </c>
      <c r="E19" s="957">
        <v>39.927048</v>
      </c>
      <c r="F19" s="958">
        <v>28.510022</v>
      </c>
      <c r="G19" s="937">
        <v>16.39275179098188</v>
      </c>
      <c r="H19" s="1031"/>
      <c r="I19" s="1029">
        <v>4594</v>
      </c>
      <c r="J19" s="1059">
        <v>39.335571</v>
      </c>
      <c r="K19" s="1059">
        <v>28.67997</v>
      </c>
      <c r="L19" s="1060">
        <v>16.475988953842844</v>
      </c>
      <c r="M19" s="1054">
        <v>1.5036695412404146</v>
      </c>
      <c r="N19" s="1053">
        <v>0.5914769999999976</v>
      </c>
      <c r="O19" s="1055">
        <v>-0.5925668680964504</v>
      </c>
      <c r="P19" s="1052">
        <v>-0.16994800000000154</v>
      </c>
      <c r="Q19" s="931">
        <v>-0.08323716286096428</v>
      </c>
    </row>
    <row r="20" spans="1:17" ht="27" customHeight="1">
      <c r="A20" s="1080" t="s">
        <v>75</v>
      </c>
      <c r="B20" s="1065" t="s">
        <v>76</v>
      </c>
      <c r="C20" s="1030">
        <v>11</v>
      </c>
      <c r="D20" s="953">
        <v>559</v>
      </c>
      <c r="E20" s="954">
        <v>4.78132</v>
      </c>
      <c r="F20" s="955">
        <v>3.55831</v>
      </c>
      <c r="G20" s="934">
        <v>1.9630566090743082</v>
      </c>
      <c r="H20" s="1030">
        <v>10</v>
      </c>
      <c r="I20" s="1026">
        <v>583</v>
      </c>
      <c r="J20" s="1057">
        <v>4.9918672379</v>
      </c>
      <c r="K20" s="1058">
        <v>3.8189903577</v>
      </c>
      <c r="L20" s="1056">
        <v>2.0908797475</v>
      </c>
      <c r="M20" s="1052">
        <v>-4.217805239319106</v>
      </c>
      <c r="N20" s="923">
        <v>-0.21054723790000018</v>
      </c>
      <c r="O20" s="1052">
        <v>-6.825897247276521</v>
      </c>
      <c r="P20" s="923">
        <v>-0.2606803577000001</v>
      </c>
      <c r="Q20" s="930">
        <v>-0.1278231384256916</v>
      </c>
    </row>
    <row r="21" spans="1:17" ht="27" customHeight="1">
      <c r="A21" s="1075" t="s">
        <v>81</v>
      </c>
      <c r="B21" s="1063" t="s">
        <v>82</v>
      </c>
      <c r="C21" s="1030">
        <v>12</v>
      </c>
      <c r="D21" s="953">
        <v>532</v>
      </c>
      <c r="E21" s="954">
        <v>4.55038</v>
      </c>
      <c r="F21" s="955">
        <v>3.29771</v>
      </c>
      <c r="G21" s="934">
        <v>1.8682399213372665</v>
      </c>
      <c r="H21" s="1030">
        <v>12</v>
      </c>
      <c r="I21" s="1026">
        <v>533</v>
      </c>
      <c r="J21" s="1057">
        <v>4.5637482638</v>
      </c>
      <c r="K21" s="1058">
        <v>3.3808920781</v>
      </c>
      <c r="L21" s="1056">
        <v>1.9115590145</v>
      </c>
      <c r="M21" s="1052">
        <v>-0.292922900810249</v>
      </c>
      <c r="N21" s="1052">
        <v>-0.013368263800000335</v>
      </c>
      <c r="O21" s="1052">
        <v>-2.460358869152278</v>
      </c>
      <c r="P21" s="1052">
        <v>-0.08318207810000011</v>
      </c>
      <c r="Q21" s="930">
        <v>-0.043319093162733635</v>
      </c>
    </row>
    <row r="22" spans="1:17" ht="27" customHeight="1">
      <c r="A22" s="1075" t="s">
        <v>85</v>
      </c>
      <c r="B22" s="1063" t="s">
        <v>86</v>
      </c>
      <c r="C22" s="1030">
        <v>13</v>
      </c>
      <c r="D22" s="953">
        <v>311</v>
      </c>
      <c r="E22" s="954">
        <v>2.66009</v>
      </c>
      <c r="F22" s="955">
        <v>2.18985</v>
      </c>
      <c r="G22" s="934">
        <v>1.0921477735637029</v>
      </c>
      <c r="H22" s="1030">
        <v>13</v>
      </c>
      <c r="I22" s="1026">
        <v>315</v>
      </c>
      <c r="J22" s="1057">
        <v>2.6971495368</v>
      </c>
      <c r="K22" s="1058">
        <v>2.1280738246</v>
      </c>
      <c r="L22" s="1056">
        <v>1.1297206183</v>
      </c>
      <c r="M22" s="1052">
        <v>-1.3740260335720582</v>
      </c>
      <c r="N22" s="1052">
        <v>-0.03705953680000018</v>
      </c>
      <c r="O22" s="1052">
        <v>2.902915053316422</v>
      </c>
      <c r="P22" s="1052">
        <v>0.06177617539999991</v>
      </c>
      <c r="Q22" s="930">
        <v>-0.03757284473629707</v>
      </c>
    </row>
    <row r="23" spans="1:17" ht="27" customHeight="1">
      <c r="A23" s="1075" t="s">
        <v>87</v>
      </c>
      <c r="B23" s="1063" t="s">
        <v>88</v>
      </c>
      <c r="C23" s="1030">
        <v>14</v>
      </c>
      <c r="D23" s="953">
        <v>293</v>
      </c>
      <c r="E23" s="954">
        <v>2.50613</v>
      </c>
      <c r="F23" s="955">
        <v>1.71332</v>
      </c>
      <c r="G23" s="934">
        <v>1.028936648405675</v>
      </c>
      <c r="H23" s="1030">
        <v>15</v>
      </c>
      <c r="I23" s="1028">
        <v>285</v>
      </c>
      <c r="J23" s="1058">
        <v>2.4402781523</v>
      </c>
      <c r="K23" s="1058">
        <v>1.6868236088</v>
      </c>
      <c r="L23" s="1056">
        <v>1.0221281785</v>
      </c>
      <c r="M23" s="1052">
        <v>2.6985385923294816</v>
      </c>
      <c r="N23" s="1052">
        <v>0.0658518477000003</v>
      </c>
      <c r="O23" s="1052">
        <v>1.5707861249849033</v>
      </c>
      <c r="P23" s="1052">
        <v>0.026496391200000025</v>
      </c>
      <c r="Q23" s="930">
        <v>0.006808469905674963</v>
      </c>
    </row>
    <row r="24" spans="1:17" ht="27" customHeight="1">
      <c r="A24" s="1079" t="s">
        <v>83</v>
      </c>
      <c r="B24" s="1064" t="s">
        <v>84</v>
      </c>
      <c r="C24" s="1031">
        <v>15</v>
      </c>
      <c r="D24" s="960">
        <v>293</v>
      </c>
      <c r="E24" s="957">
        <v>2.50613</v>
      </c>
      <c r="F24" s="958">
        <v>1.74225</v>
      </c>
      <c r="G24" s="963">
        <v>1.028936648405675</v>
      </c>
      <c r="H24" s="1031">
        <v>14</v>
      </c>
      <c r="I24" s="1029">
        <v>306</v>
      </c>
      <c r="J24" s="1059">
        <v>2.6200881214</v>
      </c>
      <c r="K24" s="1059">
        <v>1.8879976817</v>
      </c>
      <c r="L24" s="1060">
        <v>1.0974428863</v>
      </c>
      <c r="M24" s="1054">
        <v>-4.34940033005867</v>
      </c>
      <c r="N24" s="1055">
        <v>-0.11395812139999961</v>
      </c>
      <c r="O24" s="1055">
        <v>-7.719696009836465</v>
      </c>
      <c r="P24" s="1055">
        <v>-0.14574768169999985</v>
      </c>
      <c r="Q24" s="931">
        <v>-0.06850623789432508</v>
      </c>
    </row>
    <row r="25" spans="1:17" ht="14.25" customHeight="1">
      <c r="A25" s="1032" t="s">
        <v>521</v>
      </c>
      <c r="B25" s="1046"/>
      <c r="C25" s="1047"/>
      <c r="D25" s="1047"/>
      <c r="E25" s="1047"/>
      <c r="F25" s="1047"/>
      <c r="G25" s="1047"/>
      <c r="H25" s="1047"/>
      <c r="I25" s="1047"/>
      <c r="J25" s="1047"/>
      <c r="K25" s="1047"/>
      <c r="L25" s="1047"/>
      <c r="M25" s="1047"/>
      <c r="N25" s="1048" t="s">
        <v>4</v>
      </c>
      <c r="O25" s="1049"/>
      <c r="P25" s="1049"/>
      <c r="Q25" s="1049"/>
    </row>
    <row r="26" spans="1:17" ht="14.25" customHeight="1">
      <c r="A26" s="1032" t="s">
        <v>598</v>
      </c>
      <c r="B26" s="1046"/>
      <c r="C26" s="1047"/>
      <c r="D26" s="1047"/>
      <c r="E26" s="1047"/>
      <c r="F26" s="1047"/>
      <c r="H26" s="1047"/>
      <c r="I26" s="1047"/>
      <c r="J26" s="1047"/>
      <c r="K26" s="1047"/>
      <c r="L26" s="1047"/>
      <c r="M26" s="1047"/>
      <c r="N26" s="1048" t="s">
        <v>4</v>
      </c>
      <c r="O26" s="1049"/>
      <c r="P26" s="1049"/>
      <c r="Q26" s="1049"/>
    </row>
    <row r="27" spans="1:17" ht="14.25" customHeight="1">
      <c r="A27" s="25" t="s">
        <v>599</v>
      </c>
      <c r="B27" s="125"/>
      <c r="C27" s="93"/>
      <c r="D27" s="93"/>
      <c r="E27" s="93"/>
      <c r="F27" s="93"/>
      <c r="G27" s="1047"/>
      <c r="H27" s="93"/>
      <c r="I27" s="1033"/>
      <c r="J27" s="1033"/>
      <c r="K27" s="1035"/>
      <c r="L27" s="132"/>
      <c r="M27" s="1033"/>
      <c r="N27" s="132"/>
      <c r="O27" s="91"/>
      <c r="P27" s="91"/>
      <c r="Q27" s="91"/>
    </row>
  </sheetData>
  <sheetProtection/>
  <mergeCells count="11">
    <mergeCell ref="J6:K6"/>
    <mergeCell ref="M6:M7"/>
    <mergeCell ref="N6:N7"/>
    <mergeCell ref="O5:P5"/>
    <mergeCell ref="O6:O7"/>
    <mergeCell ref="A1:Q1"/>
    <mergeCell ref="P6:P7"/>
    <mergeCell ref="A5:A7"/>
    <mergeCell ref="M5:N5"/>
    <mergeCell ref="Q5:Q7"/>
    <mergeCell ref="E6:F6"/>
  </mergeCells>
  <printOptions/>
  <pageMargins left="0.7" right="0.7" top="0.75" bottom="0.75" header="0.3" footer="0.3"/>
  <pageSetup fitToHeight="0"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AK27"/>
  <sheetViews>
    <sheetView showZeros="0" view="pageBreakPreview" zoomScaleNormal="90" zoomScaleSheetLayoutView="100" zoomScalePageLayoutView="0" workbookViewId="0" topLeftCell="A1">
      <selection activeCell="A1" sqref="A1:Q27"/>
    </sheetView>
  </sheetViews>
  <sheetFormatPr defaultColWidth="9.00390625" defaultRowHeight="16.5"/>
  <cols>
    <col min="1" max="1" width="14.25390625" style="567" customWidth="1"/>
    <col min="2" max="2" width="22.25390625" style="567" customWidth="1"/>
    <col min="3" max="3" width="3.75390625" style="569" customWidth="1"/>
    <col min="4" max="4" width="9.875" style="569" customWidth="1"/>
    <col min="5" max="7" width="9.25390625" style="569" customWidth="1"/>
    <col min="8" max="8" width="3.75390625" style="569" customWidth="1"/>
    <col min="9" max="9" width="9.875" style="569" customWidth="1"/>
    <col min="10" max="12" width="9.25390625" style="569" customWidth="1"/>
    <col min="13" max="14" width="7.375" style="569" customWidth="1"/>
    <col min="15" max="15" width="7.375" style="567" customWidth="1"/>
    <col min="16" max="16" width="7.375" style="1067" customWidth="1"/>
    <col min="17" max="17" width="8.25390625" style="567" customWidth="1"/>
    <col min="18" max="37" width="9.00390625" style="570" customWidth="1"/>
    <col min="38" max="16384" width="9.00390625" style="567" customWidth="1"/>
  </cols>
  <sheetData>
    <row r="1" spans="1:37" s="93" customFormat="1" ht="24">
      <c r="A1" s="1124" t="s">
        <v>671</v>
      </c>
      <c r="B1" s="1124"/>
      <c r="C1" s="1124"/>
      <c r="D1" s="1124"/>
      <c r="E1" s="1124"/>
      <c r="F1" s="1124"/>
      <c r="G1" s="1124"/>
      <c r="H1" s="1124"/>
      <c r="I1" s="1124"/>
      <c r="J1" s="1124"/>
      <c r="K1" s="1124"/>
      <c r="L1" s="1124"/>
      <c r="M1" s="1124"/>
      <c r="N1" s="1124"/>
      <c r="O1" s="1124"/>
      <c r="P1" s="1124"/>
      <c r="Q1" s="1124"/>
      <c r="R1" s="92"/>
      <c r="S1" s="92"/>
      <c r="T1" s="92"/>
      <c r="U1" s="92"/>
      <c r="V1" s="92"/>
      <c r="W1" s="92"/>
      <c r="X1" s="92"/>
      <c r="Y1" s="92"/>
      <c r="Z1" s="92"/>
      <c r="AA1" s="92"/>
      <c r="AB1" s="92"/>
      <c r="AC1" s="92"/>
      <c r="AD1" s="92"/>
      <c r="AE1" s="92"/>
      <c r="AF1" s="92"/>
      <c r="AG1" s="92"/>
      <c r="AH1" s="92"/>
      <c r="AI1" s="92"/>
      <c r="AJ1" s="92"/>
      <c r="AK1" s="92"/>
    </row>
    <row r="2" spans="1:37" s="93" customFormat="1" ht="6" customHeight="1">
      <c r="A2" s="94"/>
      <c r="B2" s="86"/>
      <c r="C2" s="87"/>
      <c r="D2" s="87"/>
      <c r="E2" s="87"/>
      <c r="F2" s="87"/>
      <c r="G2" s="87"/>
      <c r="H2" s="87"/>
      <c r="I2" s="88"/>
      <c r="J2" s="88"/>
      <c r="K2" s="89"/>
      <c r="L2" s="90"/>
      <c r="M2" s="88"/>
      <c r="N2" s="90"/>
      <c r="O2" s="88"/>
      <c r="P2" s="1018"/>
      <c r="Q2" s="89"/>
      <c r="R2" s="92"/>
      <c r="S2" s="92"/>
      <c r="T2" s="92"/>
      <c r="U2" s="92"/>
      <c r="V2" s="92"/>
      <c r="W2" s="92"/>
      <c r="X2" s="92"/>
      <c r="Y2" s="92"/>
      <c r="Z2" s="92"/>
      <c r="AA2" s="92"/>
      <c r="AB2" s="92"/>
      <c r="AC2" s="92"/>
      <c r="AD2" s="92"/>
      <c r="AE2" s="92"/>
      <c r="AF2" s="92"/>
      <c r="AG2" s="92"/>
      <c r="AH2" s="92"/>
      <c r="AI2" s="92"/>
      <c r="AJ2" s="92"/>
      <c r="AK2" s="92"/>
    </row>
    <row r="3" spans="1:37" s="93" customFormat="1" ht="19.5" customHeight="1">
      <c r="A3" s="566" t="s">
        <v>592</v>
      </c>
      <c r="B3" s="86"/>
      <c r="C3" s="87"/>
      <c r="D3" s="87"/>
      <c r="E3" s="87"/>
      <c r="F3" s="882"/>
      <c r="G3" s="88"/>
      <c r="H3" s="87"/>
      <c r="I3" s="88"/>
      <c r="J3" s="88"/>
      <c r="K3" s="87"/>
      <c r="L3" s="87"/>
      <c r="M3" s="88"/>
      <c r="N3" s="90"/>
      <c r="O3" s="90"/>
      <c r="P3" s="90"/>
      <c r="Q3" s="89"/>
      <c r="R3" s="92"/>
      <c r="S3" s="92"/>
      <c r="T3" s="92"/>
      <c r="U3" s="92"/>
      <c r="V3" s="92"/>
      <c r="W3" s="92"/>
      <c r="X3" s="92"/>
      <c r="Y3" s="92"/>
      <c r="Z3" s="92"/>
      <c r="AA3" s="92"/>
      <c r="AB3" s="92"/>
      <c r="AC3" s="92"/>
      <c r="AD3" s="92"/>
      <c r="AE3" s="92"/>
      <c r="AF3" s="92"/>
      <c r="AG3" s="92"/>
      <c r="AH3" s="92"/>
      <c r="AI3" s="92"/>
      <c r="AJ3" s="92"/>
      <c r="AK3" s="92"/>
    </row>
    <row r="4" spans="1:37" s="93" customFormat="1" ht="6" customHeight="1">
      <c r="A4" s="883"/>
      <c r="B4" s="95"/>
      <c r="C4" s="86"/>
      <c r="D4" s="86"/>
      <c r="E4" s="86"/>
      <c r="F4" s="86"/>
      <c r="G4" s="86"/>
      <c r="H4" s="86"/>
      <c r="I4" s="86"/>
      <c r="J4" s="86"/>
      <c r="K4" s="86"/>
      <c r="L4" s="86"/>
      <c r="M4" s="86"/>
      <c r="N4" s="86"/>
      <c r="R4" s="92"/>
      <c r="S4" s="92"/>
      <c r="T4" s="92"/>
      <c r="U4" s="92"/>
      <c r="V4" s="92"/>
      <c r="W4" s="92"/>
      <c r="X4" s="92"/>
      <c r="Y4" s="92"/>
      <c r="Z4" s="92"/>
      <c r="AA4" s="92"/>
      <c r="AB4" s="92"/>
      <c r="AC4" s="92"/>
      <c r="AD4" s="92"/>
      <c r="AE4" s="92"/>
      <c r="AF4" s="92"/>
      <c r="AG4" s="92"/>
      <c r="AH4" s="92"/>
      <c r="AI4" s="92"/>
      <c r="AJ4" s="92"/>
      <c r="AK4" s="92"/>
    </row>
    <row r="5" spans="1:37" s="99" customFormat="1" ht="15" customHeight="1">
      <c r="A5" s="1128" t="s">
        <v>333</v>
      </c>
      <c r="B5" s="96"/>
      <c r="C5" s="884" t="s">
        <v>509</v>
      </c>
      <c r="D5" s="992"/>
      <c r="E5" s="992"/>
      <c r="F5" s="993"/>
      <c r="G5" s="994"/>
      <c r="H5" s="884" t="s">
        <v>510</v>
      </c>
      <c r="I5" s="992"/>
      <c r="J5" s="992"/>
      <c r="K5" s="993"/>
      <c r="L5" s="994"/>
      <c r="M5" s="1122" t="s">
        <v>263</v>
      </c>
      <c r="N5" s="1123"/>
      <c r="O5" s="1122" t="s">
        <v>541</v>
      </c>
      <c r="P5" s="1123"/>
      <c r="Q5" s="1125" t="s">
        <v>673</v>
      </c>
      <c r="R5" s="100"/>
      <c r="S5" s="100"/>
      <c r="T5" s="100"/>
      <c r="U5" s="100"/>
      <c r="V5" s="100"/>
      <c r="W5" s="100"/>
      <c r="X5" s="100"/>
      <c r="Y5" s="100"/>
      <c r="Z5" s="100"/>
      <c r="AA5" s="100"/>
      <c r="AB5" s="100"/>
      <c r="AC5" s="100"/>
      <c r="AD5" s="100"/>
      <c r="AE5" s="100"/>
      <c r="AF5" s="100"/>
      <c r="AG5" s="100"/>
      <c r="AH5" s="100"/>
      <c r="AI5" s="100"/>
      <c r="AJ5" s="100"/>
      <c r="AK5" s="100"/>
    </row>
    <row r="6" spans="1:37" s="102" customFormat="1" ht="15" customHeight="1">
      <c r="A6" s="1129"/>
      <c r="B6" s="864" t="s">
        <v>181</v>
      </c>
      <c r="C6" s="1021" t="s">
        <v>0</v>
      </c>
      <c r="D6" s="1021" t="s">
        <v>17</v>
      </c>
      <c r="E6" s="1092" t="s">
        <v>325</v>
      </c>
      <c r="F6" s="1135"/>
      <c r="G6" s="1021" t="s">
        <v>664</v>
      </c>
      <c r="H6" s="1021" t="s">
        <v>0</v>
      </c>
      <c r="I6" s="1021" t="s">
        <v>17</v>
      </c>
      <c r="J6" s="1092" t="s">
        <v>325</v>
      </c>
      <c r="K6" s="1135"/>
      <c r="L6" s="1021" t="s">
        <v>664</v>
      </c>
      <c r="M6" s="1119" t="s">
        <v>331</v>
      </c>
      <c r="N6" s="1119" t="s">
        <v>596</v>
      </c>
      <c r="O6" s="1119" t="s">
        <v>331</v>
      </c>
      <c r="P6" s="1119" t="s">
        <v>596</v>
      </c>
      <c r="Q6" s="1126"/>
      <c r="R6" s="103"/>
      <c r="S6" s="103"/>
      <c r="T6" s="103"/>
      <c r="U6" s="103"/>
      <c r="V6" s="103"/>
      <c r="W6" s="103"/>
      <c r="X6" s="103"/>
      <c r="Y6" s="103"/>
      <c r="Z6" s="103"/>
      <c r="AA6" s="103"/>
      <c r="AB6" s="103"/>
      <c r="AC6" s="103"/>
      <c r="AD6" s="103"/>
      <c r="AE6" s="103"/>
      <c r="AF6" s="103"/>
      <c r="AG6" s="103"/>
      <c r="AH6" s="103"/>
      <c r="AI6" s="103"/>
      <c r="AJ6" s="103"/>
      <c r="AK6" s="103"/>
    </row>
    <row r="7" spans="1:37" s="102" customFormat="1" ht="29.25" customHeight="1">
      <c r="A7" s="1129"/>
      <c r="B7" s="104"/>
      <c r="C7" s="1024" t="s">
        <v>9</v>
      </c>
      <c r="D7" s="1081" t="s">
        <v>19</v>
      </c>
      <c r="E7" s="1050" t="s">
        <v>263</v>
      </c>
      <c r="F7" s="1051" t="s">
        <v>223</v>
      </c>
      <c r="G7" s="505" t="s">
        <v>594</v>
      </c>
      <c r="H7" s="1024" t="s">
        <v>9</v>
      </c>
      <c r="I7" s="1024" t="s">
        <v>19</v>
      </c>
      <c r="J7" s="1050" t="s">
        <v>263</v>
      </c>
      <c r="K7" s="1051" t="s">
        <v>223</v>
      </c>
      <c r="L7" s="505" t="s">
        <v>594</v>
      </c>
      <c r="M7" s="1120"/>
      <c r="N7" s="1121"/>
      <c r="O7" s="1120"/>
      <c r="P7" s="1121"/>
      <c r="Q7" s="1127"/>
      <c r="R7" s="103"/>
      <c r="S7" s="103"/>
      <c r="T7" s="103"/>
      <c r="U7" s="103"/>
      <c r="V7" s="103"/>
      <c r="W7" s="103"/>
      <c r="X7" s="103"/>
      <c r="Y7" s="103"/>
      <c r="Z7" s="103"/>
      <c r="AA7" s="103"/>
      <c r="AB7" s="103"/>
      <c r="AC7" s="103"/>
      <c r="AD7" s="103"/>
      <c r="AE7" s="103"/>
      <c r="AF7" s="103"/>
      <c r="AG7" s="103"/>
      <c r="AH7" s="103"/>
      <c r="AI7" s="103"/>
      <c r="AJ7" s="103"/>
      <c r="AK7" s="103"/>
    </row>
    <row r="8" spans="1:37" s="349" customFormat="1" ht="27" customHeight="1">
      <c r="A8" s="1077" t="s">
        <v>22</v>
      </c>
      <c r="B8" s="638" t="s">
        <v>23</v>
      </c>
      <c r="C8" s="907">
        <v>0</v>
      </c>
      <c r="D8" s="959">
        <v>17618</v>
      </c>
      <c r="E8" s="954">
        <v>150.423</v>
      </c>
      <c r="F8" s="955">
        <v>94.8871</v>
      </c>
      <c r="G8" s="934">
        <v>100</v>
      </c>
      <c r="H8" s="907">
        <v>0</v>
      </c>
      <c r="I8" s="347">
        <v>16908</v>
      </c>
      <c r="J8" s="529">
        <v>144.93805887</v>
      </c>
      <c r="K8" s="530">
        <v>94.658721231</v>
      </c>
      <c r="L8" s="528">
        <v>100</v>
      </c>
      <c r="M8" s="524">
        <v>3.784334613532837</v>
      </c>
      <c r="N8" s="525">
        <v>5.48494113000001</v>
      </c>
      <c r="O8" s="923">
        <v>0.2412654280873702</v>
      </c>
      <c r="P8" s="1052">
        <v>0.22837876900000253</v>
      </c>
      <c r="Q8" s="976">
        <v>0</v>
      </c>
      <c r="R8" s="350"/>
      <c r="S8" s="350"/>
      <c r="T8" s="350"/>
      <c r="U8" s="350"/>
      <c r="V8" s="350"/>
      <c r="W8" s="350"/>
      <c r="X8" s="350"/>
      <c r="Y8" s="350"/>
      <c r="Z8" s="350"/>
      <c r="AA8" s="350"/>
      <c r="AB8" s="350"/>
      <c r="AC8" s="350"/>
      <c r="AD8" s="350"/>
      <c r="AE8" s="350"/>
      <c r="AF8" s="350"/>
      <c r="AG8" s="350"/>
      <c r="AH8" s="350"/>
      <c r="AI8" s="350"/>
      <c r="AJ8" s="350"/>
      <c r="AK8" s="350"/>
    </row>
    <row r="9" spans="1:37" s="349" customFormat="1" ht="27" customHeight="1">
      <c r="A9" s="1074" t="s">
        <v>53</v>
      </c>
      <c r="B9" s="638" t="s">
        <v>54</v>
      </c>
      <c r="C9" s="352">
        <v>1</v>
      </c>
      <c r="D9" s="953">
        <v>3274</v>
      </c>
      <c r="E9" s="954">
        <v>27.9535</v>
      </c>
      <c r="F9" s="955">
        <v>17.2844</v>
      </c>
      <c r="G9" s="934">
        <v>18.5832671131797</v>
      </c>
      <c r="H9" s="352">
        <v>1</v>
      </c>
      <c r="I9" s="347">
        <v>3141</v>
      </c>
      <c r="J9" s="529">
        <v>26.925150396</v>
      </c>
      <c r="K9" s="530">
        <v>17.286022066</v>
      </c>
      <c r="L9" s="528">
        <v>18.577004968</v>
      </c>
      <c r="M9" s="524">
        <v>3.8192901019144188</v>
      </c>
      <c r="N9" s="525">
        <v>1.0283496039999989</v>
      </c>
      <c r="O9" s="524">
        <v>-0.009383685811612672</v>
      </c>
      <c r="P9" s="1052">
        <v>-0.001622065999999478</v>
      </c>
      <c r="Q9" s="930">
        <v>0.0062621451797006955</v>
      </c>
      <c r="R9" s="350"/>
      <c r="S9" s="350"/>
      <c r="T9" s="350"/>
      <c r="U9" s="350"/>
      <c r="V9" s="350"/>
      <c r="W9" s="350"/>
      <c r="X9" s="350"/>
      <c r="Y9" s="350"/>
      <c r="Z9" s="350"/>
      <c r="AA9" s="350"/>
      <c r="AB9" s="350"/>
      <c r="AC9" s="350"/>
      <c r="AD9" s="350"/>
      <c r="AE9" s="350"/>
      <c r="AF9" s="350"/>
      <c r="AG9" s="350"/>
      <c r="AH9" s="350"/>
      <c r="AI9" s="350"/>
      <c r="AJ9" s="350"/>
      <c r="AK9" s="350"/>
    </row>
    <row r="10" spans="1:37" s="349" customFormat="1" ht="27" customHeight="1">
      <c r="A10" s="1074" t="s">
        <v>55</v>
      </c>
      <c r="B10" s="638" t="s">
        <v>56</v>
      </c>
      <c r="C10" s="352">
        <v>2</v>
      </c>
      <c r="D10" s="953">
        <v>2624</v>
      </c>
      <c r="E10" s="954">
        <v>22.4038</v>
      </c>
      <c r="F10" s="955">
        <v>13.7916</v>
      </c>
      <c r="G10" s="934">
        <v>14.893858553751846</v>
      </c>
      <c r="H10" s="352">
        <v>2</v>
      </c>
      <c r="I10" s="347">
        <v>2568</v>
      </c>
      <c r="J10" s="529">
        <v>22.013303476</v>
      </c>
      <c r="K10" s="530">
        <v>14.094988122</v>
      </c>
      <c r="L10" s="528">
        <v>15.18807665</v>
      </c>
      <c r="M10" s="524">
        <v>1.7739115095820959</v>
      </c>
      <c r="N10" s="525">
        <v>0.39049652399999957</v>
      </c>
      <c r="O10" s="524">
        <v>-2.152453903288216</v>
      </c>
      <c r="P10" s="1052">
        <v>-0.3033881219999994</v>
      </c>
      <c r="Q10" s="930">
        <v>-0.2942180962481533</v>
      </c>
      <c r="R10" s="350"/>
      <c r="S10" s="350"/>
      <c r="T10" s="350"/>
      <c r="U10" s="350"/>
      <c r="V10" s="350"/>
      <c r="W10" s="350"/>
      <c r="X10" s="350"/>
      <c r="Y10" s="350"/>
      <c r="Z10" s="350"/>
      <c r="AA10" s="350"/>
      <c r="AB10" s="350"/>
      <c r="AC10" s="350"/>
      <c r="AD10" s="350"/>
      <c r="AE10" s="350"/>
      <c r="AF10" s="350"/>
      <c r="AG10" s="350"/>
      <c r="AH10" s="350"/>
      <c r="AI10" s="350"/>
      <c r="AJ10" s="350"/>
      <c r="AK10" s="350"/>
    </row>
    <row r="11" spans="1:37" s="349" customFormat="1" ht="27" customHeight="1">
      <c r="A11" s="1075" t="s">
        <v>57</v>
      </c>
      <c r="B11" s="638" t="s">
        <v>58</v>
      </c>
      <c r="C11" s="352">
        <v>3</v>
      </c>
      <c r="D11" s="953">
        <v>2445</v>
      </c>
      <c r="E11" s="954">
        <v>20.8755</v>
      </c>
      <c r="F11" s="955">
        <v>12.6076</v>
      </c>
      <c r="G11" s="934">
        <v>13.877852196617097</v>
      </c>
      <c r="H11" s="352">
        <v>3</v>
      </c>
      <c r="I11" s="347">
        <v>2196</v>
      </c>
      <c r="J11" s="529">
        <v>18.824460449</v>
      </c>
      <c r="K11" s="530">
        <v>11.85552687</v>
      </c>
      <c r="L11" s="528">
        <v>12.987934705</v>
      </c>
      <c r="M11" s="524">
        <v>10.895608703137915</v>
      </c>
      <c r="N11" s="525">
        <v>2.051039550999999</v>
      </c>
      <c r="O11" s="524">
        <v>6.34364999756438</v>
      </c>
      <c r="P11" s="1052">
        <v>0.7520731299999994</v>
      </c>
      <c r="Q11" s="930">
        <v>0.889917491617096</v>
      </c>
      <c r="R11" s="350"/>
      <c r="S11" s="350"/>
      <c r="T11" s="350"/>
      <c r="U11" s="350"/>
      <c r="V11" s="350"/>
      <c r="W11" s="350"/>
      <c r="X11" s="350"/>
      <c r="Y11" s="350"/>
      <c r="Z11" s="350"/>
      <c r="AA11" s="350"/>
      <c r="AB11" s="350"/>
      <c r="AC11" s="350"/>
      <c r="AD11" s="350"/>
      <c r="AE11" s="350"/>
      <c r="AF11" s="350"/>
      <c r="AG11" s="350"/>
      <c r="AH11" s="350"/>
      <c r="AI11" s="350"/>
      <c r="AJ11" s="350"/>
      <c r="AK11" s="350"/>
    </row>
    <row r="12" spans="1:37" s="349" customFormat="1" ht="27" customHeight="1">
      <c r="A12" s="1075" t="s">
        <v>59</v>
      </c>
      <c r="B12" s="638" t="s">
        <v>60</v>
      </c>
      <c r="C12" s="352">
        <v>4</v>
      </c>
      <c r="D12" s="953">
        <v>2071</v>
      </c>
      <c r="E12" s="954">
        <v>17.6822</v>
      </c>
      <c r="F12" s="955">
        <v>11.9447</v>
      </c>
      <c r="G12" s="934">
        <v>11.75502327165399</v>
      </c>
      <c r="H12" s="352">
        <v>4</v>
      </c>
      <c r="I12" s="347">
        <v>1962</v>
      </c>
      <c r="J12" s="529">
        <v>16.818575319</v>
      </c>
      <c r="K12" s="530">
        <v>11.562435059</v>
      </c>
      <c r="L12" s="528">
        <v>11.60397445</v>
      </c>
      <c r="M12" s="524">
        <v>5.134945526713914</v>
      </c>
      <c r="N12" s="525">
        <v>0.863624681000001</v>
      </c>
      <c r="O12" s="524">
        <v>3.306093734143402</v>
      </c>
      <c r="P12" s="1052">
        <v>0.38226494099999897</v>
      </c>
      <c r="Q12" s="930">
        <v>0.1510488216539887</v>
      </c>
      <c r="R12" s="350"/>
      <c r="S12" s="350"/>
      <c r="T12" s="350"/>
      <c r="U12" s="350"/>
      <c r="V12" s="350"/>
      <c r="W12" s="350"/>
      <c r="X12" s="350"/>
      <c r="Y12" s="350"/>
      <c r="Z12" s="350"/>
      <c r="AA12" s="350"/>
      <c r="AB12" s="350"/>
      <c r="AC12" s="350"/>
      <c r="AD12" s="350"/>
      <c r="AE12" s="350"/>
      <c r="AF12" s="350"/>
      <c r="AG12" s="350"/>
      <c r="AH12" s="350"/>
      <c r="AI12" s="350"/>
      <c r="AJ12" s="350"/>
      <c r="AK12" s="350"/>
    </row>
    <row r="13" spans="1:37" s="349" customFormat="1" ht="27" customHeight="1">
      <c r="A13" s="1075" t="s">
        <v>69</v>
      </c>
      <c r="B13" s="638" t="s">
        <v>70</v>
      </c>
      <c r="C13" s="352">
        <v>5</v>
      </c>
      <c r="D13" s="953">
        <v>877</v>
      </c>
      <c r="E13" s="954">
        <v>7.48785</v>
      </c>
      <c r="F13" s="955">
        <v>4.63593</v>
      </c>
      <c r="G13" s="934">
        <v>4.977863548643433</v>
      </c>
      <c r="H13" s="352">
        <v>6</v>
      </c>
      <c r="I13" s="347">
        <v>789</v>
      </c>
      <c r="J13" s="529">
        <v>6.7634331941</v>
      </c>
      <c r="K13" s="530">
        <v>4.3427755411</v>
      </c>
      <c r="L13" s="528">
        <v>4.6664300923</v>
      </c>
      <c r="M13" s="524">
        <v>10.710785264086532</v>
      </c>
      <c r="N13" s="525">
        <v>0.7244168058999998</v>
      </c>
      <c r="O13" s="524">
        <v>6.7503939848050685</v>
      </c>
      <c r="P13" s="1052">
        <v>0.29315445890000014</v>
      </c>
      <c r="Q13" s="930">
        <v>0.31143345634343333</v>
      </c>
      <c r="R13" s="350"/>
      <c r="S13" s="350"/>
      <c r="T13" s="350"/>
      <c r="U13" s="350"/>
      <c r="V13" s="350"/>
      <c r="W13" s="350"/>
      <c r="X13" s="350"/>
      <c r="Y13" s="350"/>
      <c r="Z13" s="350"/>
      <c r="AA13" s="350"/>
      <c r="AB13" s="350"/>
      <c r="AC13" s="350"/>
      <c r="AD13" s="350"/>
      <c r="AE13" s="350"/>
      <c r="AF13" s="350"/>
      <c r="AG13" s="350"/>
      <c r="AH13" s="350"/>
      <c r="AI13" s="350"/>
      <c r="AJ13" s="350"/>
      <c r="AK13" s="350"/>
    </row>
    <row r="14" spans="1:37" s="349" customFormat="1" ht="27" customHeight="1">
      <c r="A14" s="1075" t="s">
        <v>63</v>
      </c>
      <c r="B14" s="638" t="s">
        <v>64</v>
      </c>
      <c r="C14" s="352">
        <v>6</v>
      </c>
      <c r="D14" s="953">
        <v>814</v>
      </c>
      <c r="E14" s="954">
        <v>6.94995</v>
      </c>
      <c r="F14" s="955">
        <v>4.25389</v>
      </c>
      <c r="G14" s="934">
        <v>4.620274719037348</v>
      </c>
      <c r="H14" s="352">
        <v>5</v>
      </c>
      <c r="I14" s="347">
        <v>821</v>
      </c>
      <c r="J14" s="529">
        <v>7.0377422717</v>
      </c>
      <c r="K14" s="530">
        <v>4.4091253158</v>
      </c>
      <c r="L14" s="528">
        <v>4.8556896144</v>
      </c>
      <c r="M14" s="524">
        <v>-1.2474493709868841</v>
      </c>
      <c r="N14" s="525">
        <v>-0.0877922716999997</v>
      </c>
      <c r="O14" s="524">
        <v>-3.520773502257182</v>
      </c>
      <c r="P14" s="1052">
        <v>-0.15523531579999972</v>
      </c>
      <c r="Q14" s="930">
        <v>-0.23541489536265203</v>
      </c>
      <c r="R14" s="350"/>
      <c r="S14" s="350"/>
      <c r="T14" s="350"/>
      <c r="U14" s="350"/>
      <c r="V14" s="350"/>
      <c r="W14" s="350"/>
      <c r="X14" s="350"/>
      <c r="Y14" s="350"/>
      <c r="Z14" s="350"/>
      <c r="AA14" s="350"/>
      <c r="AB14" s="350"/>
      <c r="AC14" s="350"/>
      <c r="AD14" s="350"/>
      <c r="AE14" s="350"/>
      <c r="AF14" s="350"/>
      <c r="AG14" s="350"/>
      <c r="AH14" s="350"/>
      <c r="AI14" s="350"/>
      <c r="AJ14" s="350"/>
      <c r="AK14" s="350"/>
    </row>
    <row r="15" spans="1:37" s="349" customFormat="1" ht="27" customHeight="1">
      <c r="A15" s="1075" t="s">
        <v>71</v>
      </c>
      <c r="B15" s="638" t="s">
        <v>72</v>
      </c>
      <c r="C15" s="352">
        <v>7</v>
      </c>
      <c r="D15" s="953">
        <v>640</v>
      </c>
      <c r="E15" s="954">
        <v>5.46434</v>
      </c>
      <c r="F15" s="955">
        <v>3.44203</v>
      </c>
      <c r="G15" s="934">
        <v>3.6326484277443525</v>
      </c>
      <c r="H15" s="352">
        <v>7</v>
      </c>
      <c r="I15" s="347">
        <v>702</v>
      </c>
      <c r="J15" s="529">
        <v>6.0176553894</v>
      </c>
      <c r="K15" s="530">
        <v>3.951471827</v>
      </c>
      <c r="L15" s="528">
        <v>4.1518807665</v>
      </c>
      <c r="M15" s="524">
        <v>-9.194866664758765</v>
      </c>
      <c r="N15" s="525">
        <v>-0.5533153893999998</v>
      </c>
      <c r="O15" s="524">
        <v>-12.892457527320245</v>
      </c>
      <c r="P15" s="1052">
        <v>-0.5094418270000003</v>
      </c>
      <c r="Q15" s="930">
        <v>-0.5192323387556472</v>
      </c>
      <c r="R15" s="350"/>
      <c r="S15" s="350"/>
      <c r="T15" s="350"/>
      <c r="U15" s="350"/>
      <c r="V15" s="350"/>
      <c r="W15" s="350"/>
      <c r="X15" s="350"/>
      <c r="Y15" s="350"/>
      <c r="Z15" s="350"/>
      <c r="AA15" s="350"/>
      <c r="AB15" s="350"/>
      <c r="AC15" s="350"/>
      <c r="AD15" s="350"/>
      <c r="AE15" s="350"/>
      <c r="AF15" s="350"/>
      <c r="AG15" s="350"/>
      <c r="AH15" s="350"/>
      <c r="AI15" s="350"/>
      <c r="AJ15" s="350"/>
      <c r="AK15" s="350"/>
    </row>
    <row r="16" spans="1:37" s="349" customFormat="1" ht="27" customHeight="1">
      <c r="A16" s="1075" t="s">
        <v>77</v>
      </c>
      <c r="B16" s="638" t="s">
        <v>78</v>
      </c>
      <c r="C16" s="352">
        <v>8</v>
      </c>
      <c r="D16" s="953">
        <v>548</v>
      </c>
      <c r="E16" s="954">
        <v>4.67884</v>
      </c>
      <c r="F16" s="955">
        <v>3.13229</v>
      </c>
      <c r="G16" s="934">
        <v>3.110455216256102</v>
      </c>
      <c r="H16" s="352">
        <v>8</v>
      </c>
      <c r="I16" s="347">
        <v>558</v>
      </c>
      <c r="J16" s="529">
        <v>4.7832645403</v>
      </c>
      <c r="K16" s="530">
        <v>3.2642409001</v>
      </c>
      <c r="L16" s="528">
        <v>3.300212917</v>
      </c>
      <c r="M16" s="524">
        <v>-2.1831228321202314</v>
      </c>
      <c r="N16" s="525">
        <v>-0.10442454030000015</v>
      </c>
      <c r="O16" s="524">
        <v>-4.042315017128724</v>
      </c>
      <c r="P16" s="1052">
        <v>-0.1319509001000001</v>
      </c>
      <c r="Q16" s="930">
        <v>-0.1897577007438982</v>
      </c>
      <c r="R16" s="350"/>
      <c r="S16" s="350"/>
      <c r="T16" s="350"/>
      <c r="U16" s="350"/>
      <c r="V16" s="350"/>
      <c r="W16" s="350"/>
      <c r="X16" s="350"/>
      <c r="Y16" s="350"/>
      <c r="Z16" s="350"/>
      <c r="AA16" s="350"/>
      <c r="AB16" s="350"/>
      <c r="AC16" s="350"/>
      <c r="AD16" s="350"/>
      <c r="AE16" s="350"/>
      <c r="AF16" s="350"/>
      <c r="AG16" s="350"/>
      <c r="AH16" s="350"/>
      <c r="AI16" s="350"/>
      <c r="AJ16" s="350"/>
      <c r="AK16" s="350"/>
    </row>
    <row r="17" spans="1:37" s="349" customFormat="1" ht="27" customHeight="1">
      <c r="A17" s="1075" t="s">
        <v>73</v>
      </c>
      <c r="B17" s="638" t="s">
        <v>74</v>
      </c>
      <c r="C17" s="352">
        <v>9</v>
      </c>
      <c r="D17" s="953">
        <v>450</v>
      </c>
      <c r="E17" s="954">
        <v>3.84211</v>
      </c>
      <c r="F17" s="955">
        <v>2.41225</v>
      </c>
      <c r="G17" s="934">
        <v>2.554205925757748</v>
      </c>
      <c r="H17" s="352">
        <v>9</v>
      </c>
      <c r="I17" s="347">
        <v>449</v>
      </c>
      <c r="J17" s="529">
        <v>3.8488992448</v>
      </c>
      <c r="K17" s="530">
        <v>2.5116218775</v>
      </c>
      <c r="L17" s="528">
        <v>2.6555476697</v>
      </c>
      <c r="M17" s="524">
        <v>-0.1763944537953992</v>
      </c>
      <c r="N17" s="525">
        <v>-0.006789244800000205</v>
      </c>
      <c r="O17" s="524">
        <v>-3.9564823984935336</v>
      </c>
      <c r="P17" s="1052">
        <v>-0.09937187750000032</v>
      </c>
      <c r="Q17" s="930">
        <v>-0.10134174394225193</v>
      </c>
      <c r="R17" s="350"/>
      <c r="S17" s="350"/>
      <c r="T17" s="350"/>
      <c r="U17" s="350"/>
      <c r="V17" s="350"/>
      <c r="W17" s="350"/>
      <c r="X17" s="350"/>
      <c r="Y17" s="350"/>
      <c r="Z17" s="350"/>
      <c r="AA17" s="350"/>
      <c r="AB17" s="350"/>
      <c r="AC17" s="350"/>
      <c r="AD17" s="350"/>
      <c r="AE17" s="350"/>
      <c r="AF17" s="350"/>
      <c r="AG17" s="350"/>
      <c r="AH17" s="350"/>
      <c r="AI17" s="350"/>
      <c r="AJ17" s="350"/>
      <c r="AK17" s="350"/>
    </row>
    <row r="18" spans="1:37" s="349" customFormat="1" ht="27" customHeight="1">
      <c r="A18" s="1075" t="s">
        <v>75</v>
      </c>
      <c r="B18" s="638" t="s">
        <v>76</v>
      </c>
      <c r="C18" s="352">
        <v>10</v>
      </c>
      <c r="D18" s="953">
        <v>430</v>
      </c>
      <c r="E18" s="954">
        <v>3.67135</v>
      </c>
      <c r="F18" s="955">
        <v>2.62839</v>
      </c>
      <c r="G18" s="934">
        <v>2.4406856623907367</v>
      </c>
      <c r="H18" s="352">
        <v>10</v>
      </c>
      <c r="I18" s="347">
        <v>400</v>
      </c>
      <c r="J18" s="529">
        <v>3.4288634698</v>
      </c>
      <c r="K18" s="530">
        <v>2.5933863403</v>
      </c>
      <c r="L18" s="528">
        <v>2.3657440265</v>
      </c>
      <c r="M18" s="524">
        <v>7.07192142048583</v>
      </c>
      <c r="N18" s="525">
        <v>0.24248653019999988</v>
      </c>
      <c r="O18" s="524">
        <v>1.3497279273843517</v>
      </c>
      <c r="P18" s="1052">
        <v>0.03500365970000008</v>
      </c>
      <c r="Q18" s="930">
        <v>0.07494163589073688</v>
      </c>
      <c r="R18" s="350"/>
      <c r="S18" s="350"/>
      <c r="T18" s="350"/>
      <c r="U18" s="350"/>
      <c r="V18" s="350"/>
      <c r="W18" s="350"/>
      <c r="X18" s="350"/>
      <c r="Y18" s="350"/>
      <c r="Z18" s="350"/>
      <c r="AA18" s="350"/>
      <c r="AB18" s="350"/>
      <c r="AC18" s="350"/>
      <c r="AD18" s="350"/>
      <c r="AE18" s="350"/>
      <c r="AF18" s="350"/>
      <c r="AG18" s="350"/>
      <c r="AH18" s="350"/>
      <c r="AI18" s="350"/>
      <c r="AJ18" s="350"/>
      <c r="AK18" s="350"/>
    </row>
    <row r="19" spans="1:37" s="349" customFormat="1" ht="27" customHeight="1">
      <c r="A19" s="1076"/>
      <c r="B19" s="647" t="s">
        <v>40</v>
      </c>
      <c r="C19" s="353"/>
      <c r="D19" s="960">
        <v>3445</v>
      </c>
      <c r="E19" s="957">
        <v>29.413491</v>
      </c>
      <c r="F19" s="958">
        <v>18.753978</v>
      </c>
      <c r="G19" s="937">
        <v>19.553865364967645</v>
      </c>
      <c r="H19" s="353"/>
      <c r="I19" s="351">
        <v>3322</v>
      </c>
      <c r="J19" s="531">
        <v>28.476711</v>
      </c>
      <c r="K19" s="531">
        <v>18.787127</v>
      </c>
      <c r="L19" s="532">
        <v>19.647504140052046</v>
      </c>
      <c r="M19" s="526">
        <v>3.2896355200570695</v>
      </c>
      <c r="N19" s="525">
        <v>0.9367799999999988</v>
      </c>
      <c r="O19" s="527">
        <v>-0.1764452861792101</v>
      </c>
      <c r="P19" s="1052">
        <v>-0.03314900000000165</v>
      </c>
      <c r="Q19" s="931">
        <v>-0.09363877508440055</v>
      </c>
      <c r="R19" s="350"/>
      <c r="S19" s="350"/>
      <c r="T19" s="350"/>
      <c r="U19" s="350"/>
      <c r="V19" s="350"/>
      <c r="W19" s="350"/>
      <c r="X19" s="350"/>
      <c r="Y19" s="350"/>
      <c r="Z19" s="350"/>
      <c r="AA19" s="350"/>
      <c r="AB19" s="350"/>
      <c r="AC19" s="350"/>
      <c r="AD19" s="350"/>
      <c r="AE19" s="350"/>
      <c r="AF19" s="350"/>
      <c r="AG19" s="350"/>
      <c r="AH19" s="350"/>
      <c r="AI19" s="350"/>
      <c r="AJ19" s="350"/>
      <c r="AK19" s="350"/>
    </row>
    <row r="20" spans="1:37" s="349" customFormat="1" ht="27" customHeight="1">
      <c r="A20" s="1080" t="s">
        <v>89</v>
      </c>
      <c r="B20" s="654" t="s">
        <v>90</v>
      </c>
      <c r="C20" s="352">
        <v>11</v>
      </c>
      <c r="D20" s="953">
        <v>287</v>
      </c>
      <c r="E20" s="954">
        <v>2.45041</v>
      </c>
      <c r="F20" s="955">
        <v>1.63628</v>
      </c>
      <c r="G20" s="934">
        <v>1.629015779316608</v>
      </c>
      <c r="H20" s="352">
        <v>13</v>
      </c>
      <c r="I20" s="348">
        <v>250</v>
      </c>
      <c r="J20" s="530">
        <v>2.1430396686</v>
      </c>
      <c r="K20" s="530">
        <v>1.4574526112</v>
      </c>
      <c r="L20" s="528">
        <v>1.4785900166</v>
      </c>
      <c r="M20" s="524">
        <v>14.34272710410434</v>
      </c>
      <c r="N20" s="923">
        <v>0.30737033140000003</v>
      </c>
      <c r="O20" s="524">
        <v>12.269859577304661</v>
      </c>
      <c r="P20" s="923">
        <v>0.17882738880000004</v>
      </c>
      <c r="Q20" s="930">
        <v>0.15042576271660812</v>
      </c>
      <c r="R20" s="350"/>
      <c r="S20" s="350"/>
      <c r="T20" s="350"/>
      <c r="U20" s="350"/>
      <c r="V20" s="350"/>
      <c r="W20" s="350"/>
      <c r="X20" s="350"/>
      <c r="Y20" s="350"/>
      <c r="Z20" s="350"/>
      <c r="AA20" s="350"/>
      <c r="AB20" s="350"/>
      <c r="AC20" s="350"/>
      <c r="AD20" s="350"/>
      <c r="AE20" s="350"/>
      <c r="AF20" s="350"/>
      <c r="AG20" s="350"/>
      <c r="AH20" s="350"/>
      <c r="AI20" s="350"/>
      <c r="AJ20" s="350"/>
      <c r="AK20" s="350"/>
    </row>
    <row r="21" spans="1:37" s="349" customFormat="1" ht="27" customHeight="1">
      <c r="A21" s="1075" t="s">
        <v>79</v>
      </c>
      <c r="B21" s="638" t="s">
        <v>80</v>
      </c>
      <c r="C21" s="352">
        <v>12</v>
      </c>
      <c r="D21" s="953">
        <v>282</v>
      </c>
      <c r="E21" s="954">
        <v>2.40772</v>
      </c>
      <c r="F21" s="955">
        <v>1.38504</v>
      </c>
      <c r="G21" s="934">
        <v>1.6006357134748552</v>
      </c>
      <c r="H21" s="352">
        <v>11</v>
      </c>
      <c r="I21" s="347">
        <v>275</v>
      </c>
      <c r="J21" s="529">
        <v>2.3573436355</v>
      </c>
      <c r="K21" s="530">
        <v>1.3882538734</v>
      </c>
      <c r="L21" s="528">
        <v>1.6264490182</v>
      </c>
      <c r="M21" s="524">
        <v>2.1369970733738595</v>
      </c>
      <c r="N21" s="524">
        <v>0.05037636449999994</v>
      </c>
      <c r="O21" s="524">
        <v>-0.23150473134491245</v>
      </c>
      <c r="P21" s="1052">
        <v>-0.0032138734000000113</v>
      </c>
      <c r="Q21" s="930">
        <v>-0.02581330472514476</v>
      </c>
      <c r="R21" s="350"/>
      <c r="S21" s="350"/>
      <c r="T21" s="350"/>
      <c r="U21" s="350"/>
      <c r="V21" s="350"/>
      <c r="W21" s="350"/>
      <c r="X21" s="350"/>
      <c r="Y21" s="350"/>
      <c r="Z21" s="350"/>
      <c r="AA21" s="350"/>
      <c r="AB21" s="350"/>
      <c r="AC21" s="350"/>
      <c r="AD21" s="350"/>
      <c r="AE21" s="350"/>
      <c r="AF21" s="350"/>
      <c r="AG21" s="350"/>
      <c r="AH21" s="350"/>
      <c r="AI21" s="350"/>
      <c r="AJ21" s="350"/>
      <c r="AK21" s="350"/>
    </row>
    <row r="22" spans="1:17" s="350" customFormat="1" ht="27" customHeight="1">
      <c r="A22" s="1075" t="s">
        <v>87</v>
      </c>
      <c r="B22" s="638" t="s">
        <v>88</v>
      </c>
      <c r="C22" s="352">
        <v>13</v>
      </c>
      <c r="D22" s="953">
        <v>274</v>
      </c>
      <c r="E22" s="954">
        <v>2.33942</v>
      </c>
      <c r="F22" s="955">
        <v>1.42943</v>
      </c>
      <c r="G22" s="934">
        <v>1.555227608128051</v>
      </c>
      <c r="H22" s="352">
        <v>12</v>
      </c>
      <c r="I22" s="347">
        <v>256</v>
      </c>
      <c r="J22" s="529">
        <v>2.1944726207</v>
      </c>
      <c r="K22" s="530">
        <v>1.3784446953</v>
      </c>
      <c r="L22" s="528">
        <v>1.514076177</v>
      </c>
      <c r="M22" s="524">
        <v>6.6051122229888755</v>
      </c>
      <c r="N22" s="524">
        <v>0.1449473793</v>
      </c>
      <c r="O22" s="524">
        <v>3.6987559148249827</v>
      </c>
      <c r="P22" s="1052">
        <v>0.050985304699999956</v>
      </c>
      <c r="Q22" s="930">
        <v>0.041151431128050975</v>
      </c>
    </row>
    <row r="23" spans="1:17" s="350" customFormat="1" ht="27" customHeight="1">
      <c r="A23" s="1075" t="s">
        <v>85</v>
      </c>
      <c r="B23" s="638" t="s">
        <v>86</v>
      </c>
      <c r="C23" s="352">
        <v>14</v>
      </c>
      <c r="D23" s="953">
        <v>254</v>
      </c>
      <c r="E23" s="954">
        <v>2.16866</v>
      </c>
      <c r="F23" s="955">
        <v>1.67258</v>
      </c>
      <c r="G23" s="934">
        <v>1.44170734476104</v>
      </c>
      <c r="H23" s="352">
        <v>14</v>
      </c>
      <c r="I23" s="348">
        <v>226</v>
      </c>
      <c r="J23" s="530">
        <v>1.9373078604</v>
      </c>
      <c r="K23" s="530">
        <v>1.5309865749</v>
      </c>
      <c r="L23" s="528">
        <v>1.336645375</v>
      </c>
      <c r="M23" s="524">
        <v>11.941939860411873</v>
      </c>
      <c r="N23" s="524">
        <v>0.2313521396</v>
      </c>
      <c r="O23" s="524">
        <v>9.248508603626943</v>
      </c>
      <c r="P23" s="1052">
        <v>0.14159342509999995</v>
      </c>
      <c r="Q23" s="930">
        <v>0.10506196976103999</v>
      </c>
    </row>
    <row r="24" spans="1:37" s="349" customFormat="1" ht="27" customHeight="1">
      <c r="A24" s="1079" t="s">
        <v>83</v>
      </c>
      <c r="B24" s="647" t="s">
        <v>84</v>
      </c>
      <c r="C24" s="353">
        <v>15</v>
      </c>
      <c r="D24" s="960">
        <v>229</v>
      </c>
      <c r="E24" s="957">
        <v>1.95521</v>
      </c>
      <c r="F24" s="958">
        <v>1.20532</v>
      </c>
      <c r="G24" s="937">
        <v>1.299807015552276</v>
      </c>
      <c r="H24" s="353">
        <v>15</v>
      </c>
      <c r="I24" s="351">
        <v>190</v>
      </c>
      <c r="J24" s="531">
        <v>1.6287101481</v>
      </c>
      <c r="K24" s="531">
        <v>1.0375970825</v>
      </c>
      <c r="L24" s="532">
        <v>1.1237284126</v>
      </c>
      <c r="M24" s="526">
        <v>20.046528983741155</v>
      </c>
      <c r="N24" s="527">
        <v>0.32649985189999997</v>
      </c>
      <c r="O24" s="527">
        <v>16.164551763762297</v>
      </c>
      <c r="P24" s="1055">
        <v>0.1677229174999999</v>
      </c>
      <c r="Q24" s="931">
        <v>0.17607860295227606</v>
      </c>
      <c r="R24" s="350"/>
      <c r="S24" s="350"/>
      <c r="T24" s="350"/>
      <c r="U24" s="350"/>
      <c r="V24" s="350"/>
      <c r="W24" s="350"/>
      <c r="X24" s="350"/>
      <c r="Y24" s="350"/>
      <c r="Z24" s="350"/>
      <c r="AA24" s="350"/>
      <c r="AB24" s="350"/>
      <c r="AC24" s="350"/>
      <c r="AD24" s="350"/>
      <c r="AE24" s="350"/>
      <c r="AF24" s="350"/>
      <c r="AG24" s="350"/>
      <c r="AH24" s="350"/>
      <c r="AI24" s="350"/>
      <c r="AJ24" s="350"/>
      <c r="AK24" s="350"/>
    </row>
    <row r="25" spans="1:37" s="355" customFormat="1" ht="12.75">
      <c r="A25" s="123" t="s">
        <v>523</v>
      </c>
      <c r="B25" s="354"/>
      <c r="N25" s="356" t="s">
        <v>4</v>
      </c>
      <c r="P25" s="1047"/>
      <c r="Q25" s="568"/>
      <c r="R25" s="357"/>
      <c r="S25" s="357"/>
      <c r="T25" s="357"/>
      <c r="U25" s="357"/>
      <c r="V25" s="357"/>
      <c r="W25" s="357"/>
      <c r="X25" s="357"/>
      <c r="Y25" s="357"/>
      <c r="Z25" s="357"/>
      <c r="AA25" s="357"/>
      <c r="AB25" s="357"/>
      <c r="AC25" s="357"/>
      <c r="AD25" s="357"/>
      <c r="AE25" s="357"/>
      <c r="AF25" s="357"/>
      <c r="AG25" s="357"/>
      <c r="AH25" s="357"/>
      <c r="AI25" s="357"/>
      <c r="AJ25" s="357"/>
      <c r="AK25" s="357"/>
    </row>
    <row r="26" spans="1:37" s="355" customFormat="1" ht="12.75">
      <c r="A26" s="1032" t="s">
        <v>598</v>
      </c>
      <c r="B26" s="354"/>
      <c r="N26" s="356" t="s">
        <v>4</v>
      </c>
      <c r="P26" s="1047"/>
      <c r="Q26" s="568"/>
      <c r="R26" s="357"/>
      <c r="S26" s="357"/>
      <c r="T26" s="357"/>
      <c r="U26" s="357"/>
      <c r="V26" s="357"/>
      <c r="W26" s="357"/>
      <c r="X26" s="357"/>
      <c r="Y26" s="357"/>
      <c r="Z26" s="357"/>
      <c r="AA26" s="357"/>
      <c r="AB26" s="357"/>
      <c r="AC26" s="357"/>
      <c r="AD26" s="357"/>
      <c r="AE26" s="357"/>
      <c r="AF26" s="357"/>
      <c r="AG26" s="357"/>
      <c r="AH26" s="357"/>
      <c r="AI26" s="357"/>
      <c r="AJ26" s="357"/>
      <c r="AK26" s="357"/>
    </row>
    <row r="27" spans="1:37" s="132" customFormat="1" ht="15.75">
      <c r="A27" s="25" t="s">
        <v>599</v>
      </c>
      <c r="B27" s="125"/>
      <c r="C27" s="126"/>
      <c r="D27" s="126"/>
      <c r="E27" s="126"/>
      <c r="F27" s="126"/>
      <c r="G27" s="127"/>
      <c r="H27" s="126"/>
      <c r="I27" s="115"/>
      <c r="J27" s="115"/>
      <c r="K27" s="128"/>
      <c r="L27" s="128"/>
      <c r="M27" s="129"/>
      <c r="N27" s="130"/>
      <c r="O27" s="131"/>
      <c r="P27" s="1033"/>
      <c r="Q27" s="131"/>
      <c r="R27" s="91"/>
      <c r="S27" s="91"/>
      <c r="T27" s="91"/>
      <c r="U27" s="91"/>
      <c r="V27" s="91"/>
      <c r="W27" s="91"/>
      <c r="X27" s="91"/>
      <c r="Y27" s="91"/>
      <c r="Z27" s="91"/>
      <c r="AA27" s="91"/>
      <c r="AB27" s="91"/>
      <c r="AC27" s="91"/>
      <c r="AD27" s="91"/>
      <c r="AE27" s="91"/>
      <c r="AF27" s="91"/>
      <c r="AG27" s="91"/>
      <c r="AH27" s="91"/>
      <c r="AI27" s="91"/>
      <c r="AJ27" s="91"/>
      <c r="AK27" s="91"/>
    </row>
  </sheetData>
  <sheetProtection/>
  <mergeCells count="11">
    <mergeCell ref="Q5:Q7"/>
    <mergeCell ref="M6:M7"/>
    <mergeCell ref="N6:N7"/>
    <mergeCell ref="O5:P5"/>
    <mergeCell ref="O6:O7"/>
    <mergeCell ref="A1:Q1"/>
    <mergeCell ref="P6:P7"/>
    <mergeCell ref="E6:F6"/>
    <mergeCell ref="J6:K6"/>
    <mergeCell ref="A5:A7"/>
    <mergeCell ref="M5:N5"/>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T25"/>
  <sheetViews>
    <sheetView showZeros="0" view="pageBreakPreview" zoomScaleSheetLayoutView="100" zoomScalePageLayoutView="0" workbookViewId="0" topLeftCell="A1">
      <selection activeCell="A1" sqref="A1:Q23"/>
    </sheetView>
  </sheetViews>
  <sheetFormatPr defaultColWidth="9.00390625" defaultRowHeight="16.5"/>
  <cols>
    <col min="1" max="1" width="12.375" style="536" customWidth="1"/>
    <col min="2" max="2" width="18.25390625" style="536" customWidth="1"/>
    <col min="3" max="3" width="10.75390625" style="536" customWidth="1"/>
    <col min="4" max="4" width="8.125" style="536" customWidth="1"/>
    <col min="5" max="5" width="10.75390625" style="536" customWidth="1"/>
    <col min="6" max="6" width="8.125" style="536" customWidth="1"/>
    <col min="7" max="7" width="10.75390625" style="536" customWidth="1"/>
    <col min="8" max="8" width="8.125" style="536" customWidth="1"/>
    <col min="9" max="9" width="10.75390625" style="536" customWidth="1"/>
    <col min="10" max="10" width="8.125" style="536" customWidth="1"/>
    <col min="11" max="11" width="10.75390625" style="536" customWidth="1"/>
    <col min="12" max="12" width="8.125" style="536" customWidth="1"/>
    <col min="13" max="13" width="10.75390625" style="536" customWidth="1"/>
    <col min="14" max="14" width="8.125" style="536" customWidth="1"/>
    <col min="15" max="17" width="6.375" style="536" customWidth="1"/>
    <col min="18" max="16384" width="9.00390625" style="536" customWidth="1"/>
  </cols>
  <sheetData>
    <row r="1" spans="1:17" s="318" customFormat="1" ht="25.5" customHeight="1">
      <c r="A1" s="1087" t="s">
        <v>672</v>
      </c>
      <c r="B1" s="1136"/>
      <c r="C1" s="1136"/>
      <c r="D1" s="1136"/>
      <c r="E1" s="1136"/>
      <c r="F1" s="1136"/>
      <c r="G1" s="1136"/>
      <c r="H1" s="1136"/>
      <c r="I1" s="1136"/>
      <c r="J1" s="1136"/>
      <c r="K1" s="1136"/>
      <c r="L1" s="1136"/>
      <c r="M1" s="1136"/>
      <c r="N1" s="1136"/>
      <c r="O1" s="1136"/>
      <c r="P1" s="1136"/>
      <c r="Q1" s="1136"/>
    </row>
    <row r="2" spans="1:17" s="318" customFormat="1" ht="7.5" customHeight="1">
      <c r="A2" s="865"/>
      <c r="B2" s="866"/>
      <c r="C2" s="866"/>
      <c r="D2" s="866"/>
      <c r="E2" s="866"/>
      <c r="F2" s="866"/>
      <c r="G2" s="866"/>
      <c r="H2" s="866"/>
      <c r="I2" s="866"/>
      <c r="J2" s="866"/>
      <c r="K2" s="866"/>
      <c r="L2" s="866"/>
      <c r="M2" s="866"/>
      <c r="N2" s="866"/>
      <c r="O2" s="866"/>
      <c r="P2" s="866"/>
      <c r="Q2" s="866"/>
    </row>
    <row r="3" spans="1:16" s="739" customFormat="1" ht="22.5" customHeight="1">
      <c r="A3" s="10" t="s">
        <v>592</v>
      </c>
      <c r="B3" s="561"/>
      <c r="C3" s="561"/>
      <c r="D3" s="561"/>
      <c r="E3" s="561"/>
      <c r="F3" s="561"/>
      <c r="G3" s="561"/>
      <c r="H3" s="562"/>
      <c r="I3" s="561"/>
      <c r="J3" s="561"/>
      <c r="K3" s="561"/>
      <c r="L3" s="561"/>
      <c r="M3" s="561"/>
      <c r="N3" s="562"/>
      <c r="O3" s="561"/>
      <c r="P3" s="561"/>
    </row>
    <row r="4" spans="1:17" s="739" customFormat="1" ht="12.75" customHeight="1">
      <c r="A4" s="10"/>
      <c r="B4" s="561"/>
      <c r="C4" s="563"/>
      <c r="D4" s="561"/>
      <c r="E4" s="561"/>
      <c r="F4" s="561"/>
      <c r="G4" s="561"/>
      <c r="H4" s="562"/>
      <c r="I4" s="561"/>
      <c r="J4" s="561"/>
      <c r="K4" s="561"/>
      <c r="L4" s="561"/>
      <c r="M4" s="561"/>
      <c r="N4" s="562"/>
      <c r="O4" s="561"/>
      <c r="P4" s="561"/>
      <c r="Q4" s="319" t="s">
        <v>182</v>
      </c>
    </row>
    <row r="5" spans="1:17" s="322" customFormat="1" ht="21" customHeight="1">
      <c r="A5" s="16"/>
      <c r="B5" s="320"/>
      <c r="C5" s="881" t="s">
        <v>509</v>
      </c>
      <c r="D5" s="787"/>
      <c r="E5" s="787"/>
      <c r="F5" s="787"/>
      <c r="G5" s="787"/>
      <c r="H5" s="788"/>
      <c r="I5" s="881" t="s">
        <v>510</v>
      </c>
      <c r="J5" s="787"/>
      <c r="K5" s="787"/>
      <c r="L5" s="787"/>
      <c r="M5" s="787"/>
      <c r="N5" s="788"/>
      <c r="O5" s="321" t="s">
        <v>511</v>
      </c>
      <c r="P5" s="321"/>
      <c r="Q5" s="321"/>
    </row>
    <row r="6" spans="1:17" s="66" customFormat="1" ht="21" customHeight="1">
      <c r="A6" s="323" t="s">
        <v>5</v>
      </c>
      <c r="B6" s="324"/>
      <c r="C6" s="325" t="s">
        <v>183</v>
      </c>
      <c r="D6" s="326"/>
      <c r="E6" s="325" t="s">
        <v>184</v>
      </c>
      <c r="F6" s="327"/>
      <c r="G6" s="325" t="s">
        <v>185</v>
      </c>
      <c r="H6" s="327"/>
      <c r="I6" s="325" t="s">
        <v>183</v>
      </c>
      <c r="J6" s="326"/>
      <c r="K6" s="325" t="s">
        <v>184</v>
      </c>
      <c r="L6" s="327"/>
      <c r="M6" s="325" t="s">
        <v>185</v>
      </c>
      <c r="N6" s="327"/>
      <c r="O6" s="325" t="s">
        <v>186</v>
      </c>
      <c r="P6" s="325"/>
      <c r="Q6" s="325"/>
    </row>
    <row r="7" spans="1:17" s="39" customFormat="1" ht="21" customHeight="1">
      <c r="A7" s="323" t="s">
        <v>7</v>
      </c>
      <c r="B7" s="31" t="s">
        <v>187</v>
      </c>
      <c r="C7" s="328" t="s">
        <v>188</v>
      </c>
      <c r="D7" s="329" t="s">
        <v>189</v>
      </c>
      <c r="E7" s="328" t="s">
        <v>188</v>
      </c>
      <c r="F7" s="328" t="s">
        <v>189</v>
      </c>
      <c r="G7" s="328" t="s">
        <v>188</v>
      </c>
      <c r="H7" s="328" t="s">
        <v>189</v>
      </c>
      <c r="I7" s="328" t="s">
        <v>188</v>
      </c>
      <c r="J7" s="329" t="s">
        <v>189</v>
      </c>
      <c r="K7" s="328" t="s">
        <v>188</v>
      </c>
      <c r="L7" s="328" t="s">
        <v>189</v>
      </c>
      <c r="M7" s="328" t="s">
        <v>188</v>
      </c>
      <c r="N7" s="328" t="s">
        <v>189</v>
      </c>
      <c r="O7" s="23" t="s">
        <v>190</v>
      </c>
      <c r="P7" s="330" t="s">
        <v>124</v>
      </c>
      <c r="Q7" s="23" t="s">
        <v>191</v>
      </c>
    </row>
    <row r="8" spans="1:17" s="39" customFormat="1" ht="21" customHeight="1">
      <c r="A8" s="323" t="s">
        <v>10</v>
      </c>
      <c r="B8" s="324"/>
      <c r="C8" s="331" t="s">
        <v>192</v>
      </c>
      <c r="D8" s="332" t="s">
        <v>192</v>
      </c>
      <c r="E8" s="331" t="s">
        <v>192</v>
      </c>
      <c r="F8" s="331" t="s">
        <v>192</v>
      </c>
      <c r="G8" s="331" t="s">
        <v>192</v>
      </c>
      <c r="H8" s="331" t="s">
        <v>192</v>
      </c>
      <c r="I8" s="331" t="s">
        <v>192</v>
      </c>
      <c r="J8" s="332" t="s">
        <v>192</v>
      </c>
      <c r="K8" s="331" t="s">
        <v>192</v>
      </c>
      <c r="L8" s="331" t="s">
        <v>192</v>
      </c>
      <c r="M8" s="331" t="s">
        <v>192</v>
      </c>
      <c r="N8" s="331" t="s">
        <v>192</v>
      </c>
      <c r="O8" s="30"/>
      <c r="P8" s="31"/>
      <c r="Q8" s="30"/>
    </row>
    <row r="9" spans="1:17" s="39" customFormat="1" ht="21" customHeight="1">
      <c r="A9" s="333"/>
      <c r="B9" s="334"/>
      <c r="C9" s="335" t="s">
        <v>257</v>
      </c>
      <c r="D9" s="336" t="s">
        <v>193</v>
      </c>
      <c r="E9" s="335" t="s">
        <v>257</v>
      </c>
      <c r="F9" s="335" t="s">
        <v>193</v>
      </c>
      <c r="G9" s="335" t="s">
        <v>257</v>
      </c>
      <c r="H9" s="335" t="s">
        <v>193</v>
      </c>
      <c r="I9" s="335" t="s">
        <v>257</v>
      </c>
      <c r="J9" s="336" t="s">
        <v>193</v>
      </c>
      <c r="K9" s="335" t="s">
        <v>257</v>
      </c>
      <c r="L9" s="335" t="s">
        <v>193</v>
      </c>
      <c r="M9" s="335" t="s">
        <v>257</v>
      </c>
      <c r="N9" s="335" t="s">
        <v>193</v>
      </c>
      <c r="O9" s="36" t="s">
        <v>176</v>
      </c>
      <c r="P9" s="337" t="s">
        <v>194</v>
      </c>
      <c r="Q9" s="36" t="s">
        <v>194</v>
      </c>
    </row>
    <row r="10" spans="1:17" s="344" customFormat="1" ht="34.5" customHeight="1">
      <c r="A10" s="496" t="s">
        <v>20</v>
      </c>
      <c r="B10" s="339" t="s">
        <v>508</v>
      </c>
      <c r="C10" s="340">
        <v>1002257</v>
      </c>
      <c r="D10" s="981">
        <v>16.57116</v>
      </c>
      <c r="E10" s="340">
        <v>700166</v>
      </c>
      <c r="F10" s="981">
        <v>16.82444</v>
      </c>
      <c r="G10" s="340">
        <v>302091</v>
      </c>
      <c r="H10" s="981">
        <v>16.01246</v>
      </c>
      <c r="I10" s="908">
        <v>980815</v>
      </c>
      <c r="J10" s="341">
        <v>16.900404928</v>
      </c>
      <c r="K10" s="340">
        <v>684802</v>
      </c>
      <c r="L10" s="341">
        <v>17.109356652</v>
      </c>
      <c r="M10" s="340">
        <v>296013</v>
      </c>
      <c r="N10" s="343">
        <v>16.436035536</v>
      </c>
      <c r="O10" s="736">
        <v>80.024498412</v>
      </c>
      <c r="P10" s="736">
        <v>76.914790012</v>
      </c>
      <c r="Q10" s="736">
        <v>83.362394706</v>
      </c>
    </row>
    <row r="11" spans="1:17" s="344" customFormat="1" ht="34.5" customHeight="1">
      <c r="A11" s="338" t="s">
        <v>22</v>
      </c>
      <c r="B11" s="339" t="s">
        <v>23</v>
      </c>
      <c r="C11" s="340">
        <v>320763</v>
      </c>
      <c r="D11" s="981">
        <v>13.91476</v>
      </c>
      <c r="E11" s="340">
        <v>202500</v>
      </c>
      <c r="F11" s="981">
        <v>13.83575</v>
      </c>
      <c r="G11" s="340">
        <v>118263</v>
      </c>
      <c r="H11" s="981">
        <v>14.05216</v>
      </c>
      <c r="I11" s="909">
        <v>317303</v>
      </c>
      <c r="J11" s="341">
        <v>14.164047853</v>
      </c>
      <c r="K11" s="340">
        <v>201346</v>
      </c>
      <c r="L11" s="341">
        <v>14.107763453</v>
      </c>
      <c r="M11" s="342">
        <v>115957</v>
      </c>
      <c r="N11" s="343">
        <v>14.262853629</v>
      </c>
      <c r="O11" s="497">
        <v>84.205659813</v>
      </c>
      <c r="P11" s="497">
        <v>81.58502895</v>
      </c>
      <c r="Q11" s="497">
        <v>86.892114491</v>
      </c>
    </row>
    <row r="12" spans="1:17" s="344" customFormat="1" ht="34.5" customHeight="1">
      <c r="A12" s="338" t="s">
        <v>24</v>
      </c>
      <c r="B12" s="339" t="s">
        <v>25</v>
      </c>
      <c r="C12" s="340">
        <v>84126</v>
      </c>
      <c r="D12" s="981">
        <v>14.40021</v>
      </c>
      <c r="E12" s="340">
        <v>66155</v>
      </c>
      <c r="F12" s="981">
        <v>14.87298</v>
      </c>
      <c r="G12" s="340">
        <v>17971</v>
      </c>
      <c r="H12" s="981">
        <v>12.89168</v>
      </c>
      <c r="I12" s="909">
        <v>79468</v>
      </c>
      <c r="J12" s="341">
        <v>14.943211734</v>
      </c>
      <c r="K12" s="340">
        <v>62277</v>
      </c>
      <c r="L12" s="341">
        <v>15.380834774</v>
      </c>
      <c r="M12" s="340">
        <v>17191</v>
      </c>
      <c r="N12" s="343">
        <v>13.546887313</v>
      </c>
      <c r="O12" s="497">
        <v>81.617793695</v>
      </c>
      <c r="P12" s="497">
        <v>78.529916021</v>
      </c>
      <c r="Q12" s="497">
        <v>84.943259478</v>
      </c>
    </row>
    <row r="13" spans="1:17" s="344" customFormat="1" ht="34.5" customHeight="1">
      <c r="A13" s="338" t="s">
        <v>26</v>
      </c>
      <c r="B13" s="339" t="s">
        <v>27</v>
      </c>
      <c r="C13" s="340">
        <v>45104</v>
      </c>
      <c r="D13" s="981">
        <v>13.77642</v>
      </c>
      <c r="E13" s="340">
        <v>33299</v>
      </c>
      <c r="F13" s="981">
        <v>13.91517</v>
      </c>
      <c r="G13" s="340">
        <v>11805</v>
      </c>
      <c r="H13" s="981">
        <v>13.39955</v>
      </c>
      <c r="I13" s="909">
        <v>41692</v>
      </c>
      <c r="J13" s="341">
        <v>13.638207393</v>
      </c>
      <c r="K13" s="340">
        <v>29690</v>
      </c>
      <c r="L13" s="341">
        <v>13.600549702</v>
      </c>
      <c r="M13" s="340">
        <v>12002</v>
      </c>
      <c r="N13" s="343">
        <v>13.732265446</v>
      </c>
      <c r="O13" s="497">
        <v>80.986492896</v>
      </c>
      <c r="P13" s="497">
        <v>77.871947098</v>
      </c>
      <c r="Q13" s="497">
        <v>84.333955163</v>
      </c>
    </row>
    <row r="14" spans="1:17" s="344" customFormat="1" ht="34.5" customHeight="1">
      <c r="A14" s="338" t="s">
        <v>28</v>
      </c>
      <c r="B14" s="339" t="s">
        <v>29</v>
      </c>
      <c r="C14" s="340">
        <v>18828</v>
      </c>
      <c r="D14" s="981">
        <v>13.27786</v>
      </c>
      <c r="E14" s="340">
        <v>13497</v>
      </c>
      <c r="F14" s="981">
        <v>13.23235</v>
      </c>
      <c r="G14" s="340">
        <v>5331</v>
      </c>
      <c r="H14" s="981">
        <v>13.39447</v>
      </c>
      <c r="I14" s="909">
        <v>17053</v>
      </c>
      <c r="J14" s="341">
        <v>13.18870843</v>
      </c>
      <c r="K14" s="340">
        <v>12813</v>
      </c>
      <c r="L14" s="341">
        <v>13.388714734</v>
      </c>
      <c r="M14" s="340">
        <v>4240</v>
      </c>
      <c r="N14" s="343">
        <v>12.619047619</v>
      </c>
      <c r="O14" s="497">
        <v>80.812366955</v>
      </c>
      <c r="P14" s="497">
        <v>77.722320328</v>
      </c>
      <c r="Q14" s="497">
        <v>84.095783205</v>
      </c>
    </row>
    <row r="15" spans="1:17" s="344" customFormat="1" ht="34.5" customHeight="1">
      <c r="A15" s="338" t="s">
        <v>30</v>
      </c>
      <c r="B15" s="339" t="s">
        <v>31</v>
      </c>
      <c r="C15" s="340">
        <v>32020</v>
      </c>
      <c r="D15" s="981">
        <v>11.26671</v>
      </c>
      <c r="E15" s="340">
        <v>22158</v>
      </c>
      <c r="F15" s="981">
        <v>12.01627</v>
      </c>
      <c r="G15" s="340">
        <v>9862</v>
      </c>
      <c r="H15" s="981">
        <v>9.881764</v>
      </c>
      <c r="I15" s="909">
        <v>30940</v>
      </c>
      <c r="J15" s="341">
        <v>11.181785327</v>
      </c>
      <c r="K15" s="340">
        <v>21849</v>
      </c>
      <c r="L15" s="341">
        <v>12.104709141</v>
      </c>
      <c r="M15" s="340">
        <v>9091</v>
      </c>
      <c r="N15" s="343">
        <v>9.4501039501</v>
      </c>
      <c r="O15" s="497">
        <v>80.805570321</v>
      </c>
      <c r="P15" s="497">
        <v>77.584514606</v>
      </c>
      <c r="Q15" s="497">
        <v>84.305462607</v>
      </c>
    </row>
    <row r="16" spans="1:20" s="564" customFormat="1" ht="34.5" customHeight="1">
      <c r="A16" s="338" t="s">
        <v>32</v>
      </c>
      <c r="B16" s="339" t="s">
        <v>33</v>
      </c>
      <c r="C16" s="340">
        <v>119197</v>
      </c>
      <c r="D16" s="981">
        <v>25.54586</v>
      </c>
      <c r="E16" s="340">
        <v>91999</v>
      </c>
      <c r="F16" s="981">
        <v>25.99576</v>
      </c>
      <c r="G16" s="340">
        <v>27198</v>
      </c>
      <c r="H16" s="981">
        <v>24.1331</v>
      </c>
      <c r="I16" s="909">
        <v>112957</v>
      </c>
      <c r="J16" s="341">
        <v>25.789269406</v>
      </c>
      <c r="K16" s="340">
        <v>87233</v>
      </c>
      <c r="L16" s="341">
        <v>26.148980815</v>
      </c>
      <c r="M16" s="340">
        <v>25724</v>
      </c>
      <c r="N16" s="343">
        <v>24.639846743</v>
      </c>
      <c r="O16" s="497">
        <v>80.723430049</v>
      </c>
      <c r="P16" s="497">
        <v>77.82252266</v>
      </c>
      <c r="Q16" s="497">
        <v>83.8042596</v>
      </c>
      <c r="T16" s="344"/>
    </row>
    <row r="17" spans="1:17" s="344" customFormat="1" ht="34.5" customHeight="1">
      <c r="A17" s="338" t="s">
        <v>34</v>
      </c>
      <c r="B17" s="339" t="s">
        <v>35</v>
      </c>
      <c r="C17" s="340">
        <v>7752</v>
      </c>
      <c r="D17" s="981">
        <v>11.02703</v>
      </c>
      <c r="E17" s="340">
        <v>5705</v>
      </c>
      <c r="F17" s="981">
        <v>10.76415</v>
      </c>
      <c r="G17" s="340">
        <v>2047</v>
      </c>
      <c r="H17" s="981">
        <v>11.83237</v>
      </c>
      <c r="I17" s="909">
        <v>7238</v>
      </c>
      <c r="J17" s="341">
        <v>10.659793814</v>
      </c>
      <c r="K17" s="340">
        <v>5460</v>
      </c>
      <c r="L17" s="341">
        <v>10.479846449</v>
      </c>
      <c r="M17" s="340">
        <v>1778</v>
      </c>
      <c r="N17" s="343">
        <v>11.253164557</v>
      </c>
      <c r="O17" s="497">
        <v>80.519177894</v>
      </c>
      <c r="P17" s="497">
        <v>77.515830928</v>
      </c>
      <c r="Q17" s="497">
        <v>83.67778261</v>
      </c>
    </row>
    <row r="18" spans="1:17" s="344" customFormat="1" ht="34.5" customHeight="1">
      <c r="A18" s="338" t="s">
        <v>38</v>
      </c>
      <c r="B18" s="339" t="s">
        <v>39</v>
      </c>
      <c r="C18" s="340">
        <v>14881</v>
      </c>
      <c r="D18" s="981">
        <v>12.65391</v>
      </c>
      <c r="E18" s="340">
        <v>11449</v>
      </c>
      <c r="F18" s="981">
        <v>13.45358</v>
      </c>
      <c r="G18" s="340">
        <v>3432</v>
      </c>
      <c r="H18" s="981">
        <v>10.56</v>
      </c>
      <c r="I18" s="909">
        <v>12114</v>
      </c>
      <c r="J18" s="341">
        <v>12.089820359</v>
      </c>
      <c r="K18" s="340">
        <v>9123</v>
      </c>
      <c r="L18" s="341">
        <v>12.497260274</v>
      </c>
      <c r="M18" s="340">
        <v>2991</v>
      </c>
      <c r="N18" s="343">
        <v>10.996323529</v>
      </c>
      <c r="O18" s="497">
        <v>80.43991649</v>
      </c>
      <c r="P18" s="497">
        <v>77.263362938</v>
      </c>
      <c r="Q18" s="497">
        <v>83.876530959</v>
      </c>
    </row>
    <row r="19" spans="1:17" s="344" customFormat="1" ht="34.5" customHeight="1">
      <c r="A19" s="338" t="s">
        <v>36</v>
      </c>
      <c r="B19" s="339" t="s">
        <v>37</v>
      </c>
      <c r="C19" s="909">
        <v>61958</v>
      </c>
      <c r="D19" s="982">
        <v>18.15353</v>
      </c>
      <c r="E19" s="342">
        <v>54396</v>
      </c>
      <c r="F19" s="982">
        <v>19.14004</v>
      </c>
      <c r="G19" s="342">
        <v>7562</v>
      </c>
      <c r="H19" s="982">
        <v>13.24343</v>
      </c>
      <c r="I19" s="909">
        <v>61184</v>
      </c>
      <c r="J19" s="341">
        <v>18.462281231</v>
      </c>
      <c r="K19" s="340">
        <v>53638</v>
      </c>
      <c r="L19" s="341">
        <v>19.156428571</v>
      </c>
      <c r="M19" s="340">
        <v>7546</v>
      </c>
      <c r="N19" s="343">
        <v>14.680933852</v>
      </c>
      <c r="O19" s="497">
        <v>80.442730624</v>
      </c>
      <c r="P19" s="497">
        <v>77.476567964</v>
      </c>
      <c r="Q19" s="497">
        <v>83.609385484</v>
      </c>
    </row>
    <row r="20" spans="1:20" s="564" customFormat="1" ht="34.5" customHeight="1">
      <c r="A20" s="473" t="s">
        <v>41</v>
      </c>
      <c r="B20" s="474" t="s">
        <v>42</v>
      </c>
      <c r="C20" s="910">
        <v>14355</v>
      </c>
      <c r="D20" s="983">
        <v>11.60469</v>
      </c>
      <c r="E20" s="475">
        <v>9137</v>
      </c>
      <c r="F20" s="983">
        <v>11.95942</v>
      </c>
      <c r="G20" s="475">
        <v>5218</v>
      </c>
      <c r="H20" s="983">
        <v>11.03171</v>
      </c>
      <c r="I20" s="910">
        <v>12240</v>
      </c>
      <c r="J20" s="476">
        <v>11.503759398</v>
      </c>
      <c r="K20" s="475">
        <v>7378</v>
      </c>
      <c r="L20" s="476">
        <v>11.8048</v>
      </c>
      <c r="M20" s="475">
        <v>4862</v>
      </c>
      <c r="N20" s="477">
        <v>11.075170843</v>
      </c>
      <c r="O20" s="498">
        <v>80.392038211</v>
      </c>
      <c r="P20" s="498">
        <v>77.225811992</v>
      </c>
      <c r="Q20" s="498">
        <v>83.804330383</v>
      </c>
      <c r="T20" s="344"/>
    </row>
    <row r="21" spans="1:9" s="25" customFormat="1" ht="12.75">
      <c r="A21" s="345" t="s">
        <v>606</v>
      </c>
      <c r="C21" s="346"/>
      <c r="I21" s="346"/>
    </row>
    <row r="22" spans="1:9" s="25" customFormat="1" ht="12.75">
      <c r="A22" s="345" t="s">
        <v>348</v>
      </c>
      <c r="C22" s="346"/>
      <c r="I22" s="346"/>
    </row>
    <row r="23" spans="1:17" s="25" customFormat="1" ht="15.75">
      <c r="A23" s="25" t="s">
        <v>655</v>
      </c>
      <c r="C23" s="346"/>
      <c r="O23" s="536"/>
      <c r="P23" s="536"/>
      <c r="Q23" s="536"/>
    </row>
    <row r="25" spans="4:8" ht="15.75">
      <c r="D25" s="565"/>
      <c r="F25" s="565"/>
      <c r="H25" s="565"/>
    </row>
  </sheetData>
  <sheetProtection/>
  <mergeCells count="1">
    <mergeCell ref="A1:Q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dimension ref="A1:Q41"/>
  <sheetViews>
    <sheetView view="pageBreakPreview" zoomScaleNormal="90" zoomScaleSheetLayoutView="100" zoomScalePageLayoutView="0" workbookViewId="0" topLeftCell="A1">
      <selection activeCell="G45" sqref="G45"/>
    </sheetView>
  </sheetViews>
  <sheetFormatPr defaultColWidth="9.00390625" defaultRowHeight="16.5"/>
  <cols>
    <col min="1" max="1" width="14.375" style="314" customWidth="1"/>
    <col min="2" max="2" width="3.25390625" style="690" customWidth="1"/>
    <col min="3" max="10" width="14.25390625" style="542" customWidth="1"/>
    <col min="11" max="11" width="14.25390625" style="1011" customWidth="1"/>
    <col min="12" max="15" width="9.00390625" style="542" customWidth="1"/>
    <col min="16" max="16" width="11.00390625" style="542" bestFit="1" customWidth="1"/>
    <col min="17" max="17" width="10.25390625" style="542" bestFit="1" customWidth="1"/>
    <col min="18" max="16384" width="9.00390625" style="542" customWidth="1"/>
  </cols>
  <sheetData>
    <row r="1" spans="1:12" s="297" customFormat="1" ht="24">
      <c r="A1" s="1137" t="s">
        <v>604</v>
      </c>
      <c r="B1" s="1137"/>
      <c r="C1" s="1137"/>
      <c r="D1" s="1137"/>
      <c r="E1" s="1137"/>
      <c r="F1" s="1137"/>
      <c r="G1" s="1137"/>
      <c r="H1" s="1137"/>
      <c r="I1" s="1137"/>
      <c r="J1" s="1137"/>
      <c r="K1" s="1137"/>
      <c r="L1" s="1137"/>
    </row>
    <row r="2" spans="1:12" s="297" customFormat="1" ht="24" customHeight="1" hidden="1">
      <c r="A2" s="314"/>
      <c r="B2" s="690"/>
      <c r="C2" s="878"/>
      <c r="D2" s="298"/>
      <c r="E2" s="298"/>
      <c r="F2" s="299"/>
      <c r="G2" s="300"/>
      <c r="H2" s="298"/>
      <c r="I2" s="301"/>
      <c r="J2" s="302"/>
      <c r="K2" s="1040"/>
      <c r="L2" s="1040"/>
    </row>
    <row r="3" spans="1:12" s="297" customFormat="1" ht="24" customHeight="1" hidden="1">
      <c r="A3" s="314"/>
      <c r="B3" s="690"/>
      <c r="C3" s="878"/>
      <c r="D3" s="298"/>
      <c r="E3" s="298"/>
      <c r="F3" s="299"/>
      <c r="G3" s="300"/>
      <c r="H3" s="298"/>
      <c r="I3" s="301"/>
      <c r="J3" s="302"/>
      <c r="K3" s="1040"/>
      <c r="L3" s="1040"/>
    </row>
    <row r="4" spans="1:12" s="304" customFormat="1" ht="10.5" customHeight="1">
      <c r="A4" s="314"/>
      <c r="B4" s="690"/>
      <c r="D4" s="879"/>
      <c r="E4" s="879"/>
      <c r="F4" s="305" t="s">
        <v>4</v>
      </c>
      <c r="G4" s="306"/>
      <c r="H4" s="306"/>
      <c r="I4" s="306"/>
      <c r="J4" s="306"/>
      <c r="K4" s="1041"/>
      <c r="L4" s="1041"/>
    </row>
    <row r="5" spans="1:12" s="303" customFormat="1" ht="22.5" customHeight="1">
      <c r="A5" s="684"/>
      <c r="B5" s="688"/>
      <c r="C5" s="307" t="s">
        <v>631</v>
      </c>
      <c r="D5" s="308"/>
      <c r="E5" s="308"/>
      <c r="F5" s="309"/>
      <c r="G5" s="310" t="s">
        <v>632</v>
      </c>
      <c r="H5" s="311"/>
      <c r="I5" s="311"/>
      <c r="J5" s="311"/>
      <c r="K5" s="1017" t="s">
        <v>633</v>
      </c>
      <c r="L5" s="1042"/>
    </row>
    <row r="6" spans="1:12" s="303" customFormat="1" ht="22.5" customHeight="1">
      <c r="A6" s="685" t="s">
        <v>307</v>
      </c>
      <c r="B6" s="691"/>
      <c r="C6" s="1140" t="s">
        <v>634</v>
      </c>
      <c r="D6" s="1140" t="s">
        <v>635</v>
      </c>
      <c r="E6" s="1140" t="s">
        <v>636</v>
      </c>
      <c r="F6" s="312" t="s">
        <v>12</v>
      </c>
      <c r="G6" s="1140" t="s">
        <v>634</v>
      </c>
      <c r="H6" s="1140" t="s">
        <v>635</v>
      </c>
      <c r="I6" s="1140" t="s">
        <v>637</v>
      </c>
      <c r="J6" s="312" t="s">
        <v>12</v>
      </c>
      <c r="K6" s="1138" t="s">
        <v>638</v>
      </c>
      <c r="L6" s="1042" t="s">
        <v>12</v>
      </c>
    </row>
    <row r="7" spans="1:12" s="314" customFormat="1" ht="22.5" customHeight="1">
      <c r="A7" s="686" t="s">
        <v>4</v>
      </c>
      <c r="B7" s="692"/>
      <c r="C7" s="1141"/>
      <c r="D7" s="1142"/>
      <c r="E7" s="1142"/>
      <c r="F7" s="313" t="s">
        <v>122</v>
      </c>
      <c r="G7" s="1141"/>
      <c r="H7" s="1142"/>
      <c r="I7" s="1142"/>
      <c r="J7" s="313" t="s">
        <v>122</v>
      </c>
      <c r="K7" s="1139"/>
      <c r="L7" s="1043" t="s">
        <v>540</v>
      </c>
    </row>
    <row r="8" spans="1:12" s="880" customFormat="1" ht="16.5" customHeight="1" hidden="1">
      <c r="A8" s="551" t="s">
        <v>292</v>
      </c>
      <c r="B8" s="693"/>
      <c r="C8" s="315">
        <v>801</v>
      </c>
      <c r="D8" s="315">
        <v>444</v>
      </c>
      <c r="E8" s="315">
        <v>357</v>
      </c>
      <c r="F8" s="316">
        <v>2.3278049177421747</v>
      </c>
      <c r="G8" s="315">
        <v>2339</v>
      </c>
      <c r="H8" s="315">
        <v>1296</v>
      </c>
      <c r="I8" s="315">
        <v>1043</v>
      </c>
      <c r="J8" s="317">
        <v>6.7974228496865745</v>
      </c>
      <c r="K8" s="1044">
        <v>34</v>
      </c>
      <c r="L8" s="1045">
        <v>9.880819875559792</v>
      </c>
    </row>
    <row r="9" spans="1:12" ht="20.25" customHeight="1">
      <c r="A9" s="762" t="s">
        <v>410</v>
      </c>
      <c r="B9" s="694"/>
      <c r="C9" s="315">
        <v>642</v>
      </c>
      <c r="D9" s="315">
        <v>355</v>
      </c>
      <c r="E9" s="315">
        <v>287</v>
      </c>
      <c r="F9" s="316">
        <v>2.0887354691358424</v>
      </c>
      <c r="G9" s="315">
        <v>1938</v>
      </c>
      <c r="H9" s="315">
        <v>1050</v>
      </c>
      <c r="I9" s="315">
        <v>888</v>
      </c>
      <c r="J9" s="317">
        <v>6.305248191877357</v>
      </c>
      <c r="K9" s="1044">
        <v>29</v>
      </c>
      <c r="L9" s="1045">
        <v>9.435097913541968</v>
      </c>
    </row>
    <row r="10" spans="1:12" ht="16.5" customHeight="1" hidden="1">
      <c r="A10" s="762" t="s">
        <v>411</v>
      </c>
      <c r="B10" s="694"/>
      <c r="C10" s="315">
        <v>545</v>
      </c>
      <c r="D10" s="315">
        <v>306</v>
      </c>
      <c r="E10" s="315">
        <v>239</v>
      </c>
      <c r="F10" s="316">
        <v>1.7343155817912774</v>
      </c>
      <c r="G10" s="315">
        <v>1590</v>
      </c>
      <c r="H10" s="315">
        <v>895</v>
      </c>
      <c r="I10" s="315">
        <v>695</v>
      </c>
      <c r="J10" s="317">
        <v>5.059746376235103</v>
      </c>
      <c r="K10" s="1044">
        <v>28</v>
      </c>
      <c r="L10" s="1045">
        <v>8.910245190854269</v>
      </c>
    </row>
    <row r="11" spans="1:12" ht="16.5" customHeight="1" hidden="1">
      <c r="A11" s="762" t="s">
        <v>412</v>
      </c>
      <c r="B11" s="694"/>
      <c r="C11" s="315">
        <v>611</v>
      </c>
      <c r="D11" s="315">
        <v>338</v>
      </c>
      <c r="E11" s="315">
        <v>273</v>
      </c>
      <c r="F11" s="316">
        <v>1.780261532365213</v>
      </c>
      <c r="G11" s="315">
        <v>1820</v>
      </c>
      <c r="H11" s="315">
        <v>997</v>
      </c>
      <c r="I11" s="315">
        <v>823</v>
      </c>
      <c r="J11" s="317">
        <v>5.302906692151699</v>
      </c>
      <c r="K11" s="1044">
        <v>31</v>
      </c>
      <c r="L11" s="1045">
        <v>9.032423486632013</v>
      </c>
    </row>
    <row r="12" spans="1:12" ht="16.5" customHeight="1" hidden="1">
      <c r="A12" s="762" t="s">
        <v>413</v>
      </c>
      <c r="B12" s="694"/>
      <c r="C12" s="315">
        <v>611</v>
      </c>
      <c r="D12" s="315">
        <v>334</v>
      </c>
      <c r="E12" s="315">
        <v>277</v>
      </c>
      <c r="F12" s="316">
        <v>1.94729864103414</v>
      </c>
      <c r="G12" s="315">
        <v>1797</v>
      </c>
      <c r="H12" s="315">
        <v>959</v>
      </c>
      <c r="I12" s="315">
        <v>838</v>
      </c>
      <c r="J12" s="317">
        <v>5.727161469620866</v>
      </c>
      <c r="K12" s="1044">
        <v>40</v>
      </c>
      <c r="L12" s="1045">
        <v>12.748272609061472</v>
      </c>
    </row>
    <row r="13" spans="1:12" ht="16.5" customHeight="1" hidden="1">
      <c r="A13" s="762" t="s">
        <v>414</v>
      </c>
      <c r="B13" s="694"/>
      <c r="C13" s="315">
        <v>605</v>
      </c>
      <c r="D13" s="315">
        <v>319</v>
      </c>
      <c r="E13" s="315">
        <v>286</v>
      </c>
      <c r="F13" s="316">
        <v>1.795028512766955</v>
      </c>
      <c r="G13" s="315">
        <v>1765</v>
      </c>
      <c r="H13" s="315">
        <v>965</v>
      </c>
      <c r="I13" s="315">
        <v>800</v>
      </c>
      <c r="J13" s="317">
        <v>5.236736074435827</v>
      </c>
      <c r="K13" s="1044">
        <v>40</v>
      </c>
      <c r="L13" s="1045">
        <v>11.867957109203008</v>
      </c>
    </row>
    <row r="14" spans="1:12" ht="20.25" customHeight="1">
      <c r="A14" s="762" t="s">
        <v>415</v>
      </c>
      <c r="B14" s="694"/>
      <c r="C14" s="315">
        <v>520</v>
      </c>
      <c r="D14" s="315">
        <v>295</v>
      </c>
      <c r="E14" s="315">
        <v>225</v>
      </c>
      <c r="F14" s="316">
        <v>1.6230523371953656</v>
      </c>
      <c r="G14" s="315">
        <v>1621</v>
      </c>
      <c r="H14" s="315">
        <v>880</v>
      </c>
      <c r="I14" s="315">
        <v>741</v>
      </c>
      <c r="J14" s="317">
        <v>5.059553535757091</v>
      </c>
      <c r="K14" s="1044">
        <v>25</v>
      </c>
      <c r="L14" s="1045">
        <v>7.80313623651618</v>
      </c>
    </row>
    <row r="15" spans="1:12" ht="20.25" customHeight="1">
      <c r="A15" s="762" t="s">
        <v>416</v>
      </c>
      <c r="B15" s="694"/>
      <c r="C15" s="315">
        <v>589</v>
      </c>
      <c r="D15" s="315">
        <v>355</v>
      </c>
      <c r="E15" s="315">
        <v>234</v>
      </c>
      <c r="F15" s="316">
        <v>1.8325788335589053</v>
      </c>
      <c r="G15" s="315">
        <v>1664</v>
      </c>
      <c r="H15" s="315">
        <v>972</v>
      </c>
      <c r="I15" s="315">
        <v>692</v>
      </c>
      <c r="J15" s="317">
        <v>5.177268555249607</v>
      </c>
      <c r="K15" s="1044">
        <v>22</v>
      </c>
      <c r="L15" s="1045">
        <v>6.844946407180972</v>
      </c>
    </row>
    <row r="16" spans="1:12" ht="20.25" customHeight="1">
      <c r="A16" s="762" t="s">
        <v>417</v>
      </c>
      <c r="B16" s="694"/>
      <c r="C16" s="315">
        <v>551</v>
      </c>
      <c r="D16" s="315">
        <v>322</v>
      </c>
      <c r="E16" s="315">
        <v>229</v>
      </c>
      <c r="F16" s="316">
        <v>1.690215157334184</v>
      </c>
      <c r="G16" s="315">
        <v>1560</v>
      </c>
      <c r="H16" s="315">
        <v>877</v>
      </c>
      <c r="I16" s="315">
        <v>683</v>
      </c>
      <c r="J16" s="317">
        <v>4.785364147806401</v>
      </c>
      <c r="K16" s="1044">
        <v>29</v>
      </c>
      <c r="L16" s="1045">
        <v>8.895869249127285</v>
      </c>
    </row>
    <row r="17" spans="1:12" ht="20.25" customHeight="1">
      <c r="A17" s="762" t="s">
        <v>422</v>
      </c>
      <c r="B17" s="874" t="s">
        <v>505</v>
      </c>
      <c r="C17" s="315">
        <v>693</v>
      </c>
      <c r="D17" s="315">
        <v>395</v>
      </c>
      <c r="E17" s="315">
        <v>298</v>
      </c>
      <c r="F17" s="316">
        <v>2.1404215364087866</v>
      </c>
      <c r="G17" s="315">
        <v>1636</v>
      </c>
      <c r="H17" s="315">
        <v>940</v>
      </c>
      <c r="I17" s="315">
        <v>696</v>
      </c>
      <c r="J17" s="317">
        <v>5.053000914234884</v>
      </c>
      <c r="K17" s="1044">
        <v>26</v>
      </c>
      <c r="L17" s="1045">
        <v>8.030441550740036</v>
      </c>
    </row>
    <row r="18" spans="1:12" ht="20.25" customHeight="1">
      <c r="A18" s="762" t="s">
        <v>418</v>
      </c>
      <c r="B18" s="694"/>
      <c r="C18" s="315">
        <v>1086</v>
      </c>
      <c r="D18" s="315">
        <v>613</v>
      </c>
      <c r="E18" s="315">
        <v>473</v>
      </c>
      <c r="F18" s="316">
        <v>3.3257080910251817</v>
      </c>
      <c r="G18" s="315">
        <v>2120</v>
      </c>
      <c r="H18" s="315">
        <v>1192</v>
      </c>
      <c r="I18" s="315">
        <v>928</v>
      </c>
      <c r="J18" s="317">
        <v>6.492174174008642</v>
      </c>
      <c r="K18" s="1044">
        <v>25</v>
      </c>
      <c r="L18" s="1045">
        <v>7.6558657712366065</v>
      </c>
    </row>
    <row r="19" spans="1:12" ht="20.25" customHeight="1">
      <c r="A19" s="762" t="s">
        <v>419</v>
      </c>
      <c r="B19" s="694"/>
      <c r="C19" s="315">
        <v>1129</v>
      </c>
      <c r="D19" s="315">
        <v>621</v>
      </c>
      <c r="E19" s="315">
        <v>508</v>
      </c>
      <c r="F19" s="316">
        <v>3.481161949574028</v>
      </c>
      <c r="G19" s="315">
        <v>2169</v>
      </c>
      <c r="H19" s="315">
        <v>1183</v>
      </c>
      <c r="I19" s="315">
        <v>986</v>
      </c>
      <c r="J19" s="317">
        <v>6.687901035098376</v>
      </c>
      <c r="K19" s="1044">
        <v>25</v>
      </c>
      <c r="L19" s="1045">
        <v>7.708507417125837</v>
      </c>
    </row>
    <row r="20" spans="1:12" ht="20.25" customHeight="1">
      <c r="A20" s="762" t="s">
        <v>420</v>
      </c>
      <c r="B20" s="694"/>
      <c r="C20" s="315">
        <v>1064</v>
      </c>
      <c r="D20" s="315">
        <v>578</v>
      </c>
      <c r="E20" s="315">
        <v>486</v>
      </c>
      <c r="F20" s="316">
        <v>3.2740476337005355</v>
      </c>
      <c r="G20" s="315">
        <v>2071</v>
      </c>
      <c r="H20" s="315">
        <v>1123</v>
      </c>
      <c r="I20" s="315">
        <v>948</v>
      </c>
      <c r="J20" s="317">
        <v>6.372699858452828</v>
      </c>
      <c r="K20" s="1044">
        <v>30</v>
      </c>
      <c r="L20" s="1045">
        <v>9.231337313065419</v>
      </c>
    </row>
    <row r="21" spans="1:12" ht="20.25" customHeight="1">
      <c r="A21" s="762" t="s">
        <v>423</v>
      </c>
      <c r="B21" s="694"/>
      <c r="C21" s="315">
        <v>918</v>
      </c>
      <c r="D21" s="315">
        <v>546</v>
      </c>
      <c r="E21" s="315">
        <v>372</v>
      </c>
      <c r="F21" s="316">
        <v>3.4141497539803853</v>
      </c>
      <c r="G21" s="315">
        <v>1784</v>
      </c>
      <c r="H21" s="315">
        <v>1015</v>
      </c>
      <c r="I21" s="315">
        <v>769</v>
      </c>
      <c r="J21" s="317">
        <v>6.634905404249464</v>
      </c>
      <c r="K21" s="1044">
        <v>24</v>
      </c>
      <c r="L21" s="1045">
        <v>8.925881709752641</v>
      </c>
    </row>
    <row r="22" spans="1:12" ht="20.25" customHeight="1">
      <c r="A22" s="762" t="s">
        <v>424</v>
      </c>
      <c r="B22" s="694"/>
      <c r="C22" s="315">
        <v>980</v>
      </c>
      <c r="D22" s="315">
        <v>554</v>
      </c>
      <c r="E22" s="315">
        <v>426</v>
      </c>
      <c r="F22" s="316">
        <v>3.449817476493718</v>
      </c>
      <c r="G22" s="315">
        <v>1721</v>
      </c>
      <c r="H22" s="315">
        <v>977</v>
      </c>
      <c r="I22" s="315">
        <v>744</v>
      </c>
      <c r="J22" s="316">
        <v>6.058301915352744</v>
      </c>
      <c r="K22" s="1044">
        <v>24</v>
      </c>
      <c r="L22" s="1045">
        <v>8.44853259549482</v>
      </c>
    </row>
    <row r="23" spans="1:12" ht="20.25" customHeight="1">
      <c r="A23" s="762" t="s">
        <v>425</v>
      </c>
      <c r="B23" s="694"/>
      <c r="C23" s="315">
        <v>1038</v>
      </c>
      <c r="D23" s="315">
        <v>575</v>
      </c>
      <c r="E23" s="315">
        <v>463</v>
      </c>
      <c r="F23" s="316">
        <v>3.37890625</v>
      </c>
      <c r="G23" s="315">
        <v>1789</v>
      </c>
      <c r="H23" s="315">
        <v>992</v>
      </c>
      <c r="I23" s="315">
        <v>797</v>
      </c>
      <c r="J23" s="316">
        <v>5.823567708333333</v>
      </c>
      <c r="K23" s="1044">
        <v>24</v>
      </c>
      <c r="L23" s="1045">
        <v>7.8125</v>
      </c>
    </row>
    <row r="24" spans="1:12" ht="20.25" customHeight="1">
      <c r="A24" s="762" t="s">
        <v>421</v>
      </c>
      <c r="B24" s="694"/>
      <c r="C24" s="315">
        <v>865</v>
      </c>
      <c r="D24" s="315">
        <v>485</v>
      </c>
      <c r="E24" s="315">
        <v>380</v>
      </c>
      <c r="F24" s="316">
        <v>3.3544554148278563</v>
      </c>
      <c r="G24" s="315">
        <v>1559</v>
      </c>
      <c r="H24" s="315">
        <v>863</v>
      </c>
      <c r="I24" s="315">
        <v>696</v>
      </c>
      <c r="J24" s="316">
        <v>6.0457757129672</v>
      </c>
      <c r="K24" s="1044">
        <v>18</v>
      </c>
      <c r="L24" s="1045">
        <v>6.980369649352764</v>
      </c>
    </row>
    <row r="25" spans="1:12" ht="20.25" customHeight="1">
      <c r="A25" s="762" t="s">
        <v>426</v>
      </c>
      <c r="B25" s="694"/>
      <c r="C25" s="315">
        <v>745</v>
      </c>
      <c r="D25" s="315">
        <v>415</v>
      </c>
      <c r="E25" s="315">
        <v>330</v>
      </c>
      <c r="F25" s="316">
        <v>3.0191523679070182</v>
      </c>
      <c r="G25" s="315">
        <v>1325</v>
      </c>
      <c r="H25" s="315">
        <v>721</v>
      </c>
      <c r="I25" s="315">
        <v>604</v>
      </c>
      <c r="J25" s="316">
        <v>5.369633406009126</v>
      </c>
      <c r="K25" s="1044">
        <v>19</v>
      </c>
      <c r="L25" s="1045">
        <v>7.699851676541389</v>
      </c>
    </row>
    <row r="26" spans="1:12" ht="20.25" customHeight="1">
      <c r="A26" s="762" t="s">
        <v>427</v>
      </c>
      <c r="B26" s="694"/>
      <c r="C26" s="315">
        <v>624</v>
      </c>
      <c r="D26" s="315">
        <v>324</v>
      </c>
      <c r="E26" s="315">
        <v>300</v>
      </c>
      <c r="F26" s="316">
        <v>2.7434962870470923</v>
      </c>
      <c r="G26" s="315">
        <v>1105</v>
      </c>
      <c r="H26" s="315">
        <v>574</v>
      </c>
      <c r="I26" s="315">
        <v>531</v>
      </c>
      <c r="J26" s="316">
        <v>4.858274674979226</v>
      </c>
      <c r="K26" s="1044">
        <v>15</v>
      </c>
      <c r="L26" s="1045">
        <v>6.5949429977093565</v>
      </c>
    </row>
    <row r="27" spans="1:12" ht="20.25" customHeight="1">
      <c r="A27" s="762" t="s">
        <v>428</v>
      </c>
      <c r="B27" s="694"/>
      <c r="C27" s="315">
        <v>623</v>
      </c>
      <c r="D27" s="315">
        <v>358</v>
      </c>
      <c r="E27" s="315">
        <v>265</v>
      </c>
      <c r="F27" s="316">
        <v>2.861933527803937</v>
      </c>
      <c r="G27" s="315">
        <v>1146</v>
      </c>
      <c r="H27" s="315">
        <v>645</v>
      </c>
      <c r="I27" s="315">
        <v>501</v>
      </c>
      <c r="J27" s="316">
        <v>5.264487677148173</v>
      </c>
      <c r="K27" s="1044">
        <v>12</v>
      </c>
      <c r="L27" s="1045">
        <v>5.512552541516412</v>
      </c>
    </row>
    <row r="28" spans="1:12" ht="20.25" customHeight="1">
      <c r="A28" s="762" t="s">
        <v>429</v>
      </c>
      <c r="B28" s="694"/>
      <c r="C28" s="315">
        <v>605</v>
      </c>
      <c r="D28" s="315">
        <v>343</v>
      </c>
      <c r="E28" s="315">
        <v>262</v>
      </c>
      <c r="F28" s="316">
        <v>2.9302787397379704</v>
      </c>
      <c r="G28" s="315">
        <v>1026</v>
      </c>
      <c r="H28" s="315">
        <v>563</v>
      </c>
      <c r="I28" s="315">
        <v>463</v>
      </c>
      <c r="J28" s="317">
        <v>4.969365267720921</v>
      </c>
      <c r="K28" s="1044">
        <v>15</v>
      </c>
      <c r="L28" s="1045">
        <v>7.265153900176785</v>
      </c>
    </row>
    <row r="29" spans="1:12" ht="20.25" customHeight="1">
      <c r="A29" s="762" t="s">
        <v>430</v>
      </c>
      <c r="B29" s="694"/>
      <c r="C29" s="315">
        <v>554</v>
      </c>
      <c r="D29" s="315">
        <v>307</v>
      </c>
      <c r="E29" s="315">
        <v>247</v>
      </c>
      <c r="F29" s="316">
        <v>2.6929807505347076</v>
      </c>
      <c r="G29" s="315">
        <v>943</v>
      </c>
      <c r="H29" s="315">
        <v>524</v>
      </c>
      <c r="I29" s="315">
        <v>419</v>
      </c>
      <c r="J29" s="317">
        <v>4.5839004472098</v>
      </c>
      <c r="K29" s="1044">
        <v>15</v>
      </c>
      <c r="L29" s="1045">
        <v>7.2914641259965</v>
      </c>
    </row>
    <row r="30" spans="1:12" ht="20.25" customHeight="1">
      <c r="A30" s="762" t="s">
        <v>431</v>
      </c>
      <c r="B30" s="694"/>
      <c r="C30" s="315">
        <v>588</v>
      </c>
      <c r="D30" s="315">
        <v>342</v>
      </c>
      <c r="E30" s="315">
        <v>246</v>
      </c>
      <c r="F30" s="316">
        <v>2.8864420674386753</v>
      </c>
      <c r="G30" s="315">
        <v>959</v>
      </c>
      <c r="H30" s="315">
        <v>547</v>
      </c>
      <c r="I30" s="315">
        <v>412</v>
      </c>
      <c r="J30" s="317">
        <v>4.707649562370221</v>
      </c>
      <c r="K30" s="1044">
        <v>14</v>
      </c>
      <c r="L30" s="1045">
        <v>6.8724811129492265</v>
      </c>
    </row>
    <row r="31" spans="1:12" ht="20.25" customHeight="1">
      <c r="A31" s="762" t="s">
        <v>432</v>
      </c>
      <c r="B31" s="695" t="s">
        <v>504</v>
      </c>
      <c r="C31" s="315">
        <v>538</v>
      </c>
      <c r="D31" s="315">
        <v>291</v>
      </c>
      <c r="E31" s="315">
        <v>247</v>
      </c>
      <c r="F31" s="316">
        <v>2.7381085675315293</v>
      </c>
      <c r="G31" s="315">
        <v>897</v>
      </c>
      <c r="H31" s="315">
        <v>496</v>
      </c>
      <c r="I31" s="315">
        <v>401</v>
      </c>
      <c r="J31" s="317">
        <v>4.565210752928961</v>
      </c>
      <c r="K31" s="1044">
        <v>13</v>
      </c>
      <c r="L31" s="1045">
        <v>6.616247468012989</v>
      </c>
    </row>
    <row r="32" spans="1:12" ht="20.25" customHeight="1">
      <c r="A32" s="762" t="s">
        <v>433</v>
      </c>
      <c r="B32" s="694"/>
      <c r="C32" s="315">
        <v>452</v>
      </c>
      <c r="D32" s="315">
        <v>233</v>
      </c>
      <c r="E32" s="315">
        <v>219</v>
      </c>
      <c r="F32" s="316">
        <v>2.352537044651361</v>
      </c>
      <c r="G32" s="315">
        <v>778</v>
      </c>
      <c r="H32" s="315">
        <v>417</v>
      </c>
      <c r="I32" s="315">
        <v>361</v>
      </c>
      <c r="J32" s="317">
        <v>4.04927836446628</v>
      </c>
      <c r="K32" s="1044">
        <v>16</v>
      </c>
      <c r="L32" s="1045">
        <v>8.327564759827828</v>
      </c>
    </row>
    <row r="33" spans="1:12" ht="20.25" customHeight="1">
      <c r="A33" s="762" t="s">
        <v>434</v>
      </c>
      <c r="B33" s="694"/>
      <c r="C33" s="315">
        <v>429</v>
      </c>
      <c r="D33" s="315">
        <v>246</v>
      </c>
      <c r="E33" s="315">
        <v>183</v>
      </c>
      <c r="F33" s="316">
        <v>2.576994467571318</v>
      </c>
      <c r="G33" s="315">
        <v>705</v>
      </c>
      <c r="H33" s="315">
        <v>403</v>
      </c>
      <c r="I33" s="315">
        <v>302</v>
      </c>
      <c r="J33" s="317">
        <v>4.234920978176641</v>
      </c>
      <c r="K33" s="1044">
        <v>7</v>
      </c>
      <c r="L33" s="1045">
        <v>4.204886077622197</v>
      </c>
    </row>
    <row r="34" spans="1:17" ht="20.25" customHeight="1">
      <c r="A34" s="762" t="s">
        <v>435</v>
      </c>
      <c r="B34" s="694"/>
      <c r="C34" s="315">
        <v>530</v>
      </c>
      <c r="D34" s="315">
        <v>293</v>
      </c>
      <c r="E34" s="315">
        <v>237</v>
      </c>
      <c r="F34" s="316">
        <v>2.6720713090124426</v>
      </c>
      <c r="G34" s="315">
        <v>832</v>
      </c>
      <c r="H34" s="315">
        <v>452</v>
      </c>
      <c r="I34" s="315">
        <v>380</v>
      </c>
      <c r="J34" s="317">
        <v>4.194647790751608</v>
      </c>
      <c r="K34" s="1044">
        <v>10</v>
      </c>
      <c r="L34" s="1045">
        <v>5.0416439793</v>
      </c>
      <c r="M34" s="902"/>
      <c r="N34" s="902"/>
      <c r="O34" s="901"/>
      <c r="P34" s="903"/>
      <c r="Q34" s="903"/>
    </row>
    <row r="35" spans="1:17" ht="20.25" customHeight="1">
      <c r="A35" s="762" t="s">
        <v>436</v>
      </c>
      <c r="B35" s="695"/>
      <c r="C35" s="315">
        <v>538</v>
      </c>
      <c r="D35" s="315">
        <v>312</v>
      </c>
      <c r="E35" s="315">
        <v>226</v>
      </c>
      <c r="F35" s="316">
        <v>2.293274907395172</v>
      </c>
      <c r="G35" s="315">
        <v>860</v>
      </c>
      <c r="H35" s="315">
        <v>485</v>
      </c>
      <c r="I35" s="315">
        <v>375</v>
      </c>
      <c r="J35" s="317">
        <v>3.6658297776205355</v>
      </c>
      <c r="K35" s="1044">
        <v>20</v>
      </c>
      <c r="L35" s="1045">
        <v>8.5251855294</v>
      </c>
      <c r="M35" s="902"/>
      <c r="N35" s="902"/>
      <c r="O35" s="901"/>
      <c r="P35" s="903"/>
      <c r="Q35" s="903"/>
    </row>
    <row r="36" spans="1:17" s="914" customFormat="1" ht="20.25" customHeight="1">
      <c r="A36" s="762" t="s">
        <v>493</v>
      </c>
      <c r="B36" s="695"/>
      <c r="C36" s="911">
        <v>459</v>
      </c>
      <c r="D36" s="911">
        <v>252</v>
      </c>
      <c r="E36" s="911">
        <v>207</v>
      </c>
      <c r="F36" s="912">
        <v>2.354582715618732</v>
      </c>
      <c r="G36" s="911">
        <v>767</v>
      </c>
      <c r="H36" s="911">
        <v>426</v>
      </c>
      <c r="I36" s="911">
        <v>341</v>
      </c>
      <c r="J36" s="913">
        <v>3.9345641457071188</v>
      </c>
      <c r="K36" s="1044">
        <v>18</v>
      </c>
      <c r="L36" s="1045">
        <v>9.233658</v>
      </c>
      <c r="M36" s="915"/>
      <c r="N36" s="915"/>
      <c r="O36" s="916"/>
      <c r="P36" s="917"/>
      <c r="Q36" s="917"/>
    </row>
    <row r="37" spans="1:17" ht="20.25" customHeight="1">
      <c r="A37" s="796" t="s">
        <v>512</v>
      </c>
      <c r="B37" s="755"/>
      <c r="C37" s="756">
        <v>459</v>
      </c>
      <c r="D37" s="756">
        <v>259</v>
      </c>
      <c r="E37" s="756">
        <v>200</v>
      </c>
      <c r="F37" s="757">
        <v>2.1712496274816817</v>
      </c>
      <c r="G37" s="756">
        <v>763</v>
      </c>
      <c r="H37" s="756">
        <v>448</v>
      </c>
      <c r="I37" s="756">
        <v>315</v>
      </c>
      <c r="J37" s="758">
        <v>3.609288596445584</v>
      </c>
      <c r="K37" s="756">
        <v>14</v>
      </c>
      <c r="L37" s="757">
        <v>6.622547883386392</v>
      </c>
      <c r="M37" s="902"/>
      <c r="N37" s="902"/>
      <c r="O37" s="901"/>
      <c r="P37" s="903"/>
      <c r="Q37" s="903"/>
    </row>
    <row r="38" spans="1:12" s="221" customFormat="1" ht="15.75" customHeight="1">
      <c r="A38" s="491" t="s">
        <v>605</v>
      </c>
      <c r="B38" s="689"/>
      <c r="G38" s="220"/>
      <c r="H38" s="220"/>
      <c r="I38" s="220"/>
      <c r="K38" s="1039"/>
      <c r="L38" s="1039"/>
    </row>
    <row r="39" spans="1:12" s="221" customFormat="1" ht="15.75" customHeight="1">
      <c r="A39" s="495" t="s">
        <v>661</v>
      </c>
      <c r="B39" s="696"/>
      <c r="G39" s="220"/>
      <c r="H39" s="220"/>
      <c r="I39" s="220"/>
      <c r="K39" s="1039"/>
      <c r="L39" s="1039"/>
    </row>
    <row r="40" spans="1:12" s="221" customFormat="1" ht="15.75" customHeight="1">
      <c r="A40" s="494"/>
      <c r="B40" s="696"/>
      <c r="G40" s="220"/>
      <c r="H40" s="220"/>
      <c r="I40" s="220"/>
      <c r="K40" s="1039"/>
      <c r="L40" s="1039"/>
    </row>
    <row r="41" spans="1:12" ht="15.75">
      <c r="A41" s="494"/>
      <c r="B41" s="696"/>
      <c r="K41" s="999"/>
      <c r="L41" s="221"/>
    </row>
  </sheetData>
  <sheetProtection/>
  <mergeCells count="8">
    <mergeCell ref="A1:L1"/>
    <mergeCell ref="K6:K7"/>
    <mergeCell ref="C6:C7"/>
    <mergeCell ref="D6:D7"/>
    <mergeCell ref="E6:E7"/>
    <mergeCell ref="G6:G7"/>
    <mergeCell ref="H6:H7"/>
    <mergeCell ref="I6:I7"/>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ignoredErrors>
    <ignoredError sqref="B9:B16 B18:B30 B32:B34" numberStoredAsText="1"/>
  </ignoredErrors>
</worksheet>
</file>

<file path=xl/worksheets/sheet29.xml><?xml version="1.0" encoding="utf-8"?>
<worksheet xmlns="http://schemas.openxmlformats.org/spreadsheetml/2006/main" xmlns:r="http://schemas.openxmlformats.org/officeDocument/2006/relationships">
  <dimension ref="A1:Y283"/>
  <sheetViews>
    <sheetView view="pageBreakPreview" zoomScaleNormal="90" zoomScaleSheetLayoutView="100" zoomScalePageLayoutView="0" workbookViewId="0" topLeftCell="A1">
      <selection activeCell="I38" sqref="I38"/>
    </sheetView>
  </sheetViews>
  <sheetFormatPr defaultColWidth="9.00390625" defaultRowHeight="16.5"/>
  <cols>
    <col min="1" max="1" width="12.75390625" style="492" customWidth="1"/>
    <col min="2" max="2" width="3.125" style="493" customWidth="1"/>
    <col min="3" max="16" width="7.25390625" style="492" customWidth="1"/>
    <col min="17" max="22" width="9.00390625" style="492" customWidth="1"/>
    <col min="23" max="16384" width="9.00390625" style="492" customWidth="1"/>
  </cols>
  <sheetData>
    <row r="1" spans="1:22" s="257" customFormat="1" ht="22.5" customHeight="1">
      <c r="A1" s="1143" t="s">
        <v>568</v>
      </c>
      <c r="B1" s="1143"/>
      <c r="C1" s="1143"/>
      <c r="D1" s="1143"/>
      <c r="E1" s="1143"/>
      <c r="F1" s="1143"/>
      <c r="G1" s="1143"/>
      <c r="H1" s="1143"/>
      <c r="I1" s="1143"/>
      <c r="J1" s="1143"/>
      <c r="K1" s="1143"/>
      <c r="L1" s="1143"/>
      <c r="M1" s="1143"/>
      <c r="N1" s="1143"/>
      <c r="O1" s="1143"/>
      <c r="P1" s="1143"/>
      <c r="Q1" s="1143"/>
      <c r="R1" s="1143"/>
      <c r="S1" s="1143"/>
      <c r="T1" s="1143"/>
      <c r="U1" s="1143"/>
      <c r="V1" s="1143"/>
    </row>
    <row r="2" spans="2:22" s="727" customFormat="1" ht="23.25" customHeight="1">
      <c r="B2" s="728"/>
      <c r="C2" s="289"/>
      <c r="D2" s="289"/>
      <c r="E2" s="289"/>
      <c r="F2" s="289"/>
      <c r="G2" s="289"/>
      <c r="H2" s="289"/>
      <c r="I2" s="289"/>
      <c r="J2" s="558"/>
      <c r="K2" s="289"/>
      <c r="L2" s="289"/>
      <c r="M2" s="289"/>
      <c r="N2" s="289"/>
      <c r="O2" s="289"/>
      <c r="P2" s="289"/>
      <c r="Q2" s="289"/>
      <c r="R2" s="289"/>
      <c r="S2" s="289"/>
      <c r="T2" s="289"/>
      <c r="U2" s="289"/>
      <c r="V2" s="729" t="s">
        <v>178</v>
      </c>
    </row>
    <row r="3" spans="1:22" s="293" customFormat="1" ht="18" customHeight="1">
      <c r="A3" s="697" t="s">
        <v>308</v>
      </c>
      <c r="B3" s="490"/>
      <c r="C3" s="290" t="s">
        <v>195</v>
      </c>
      <c r="D3" s="291">
        <v>0</v>
      </c>
      <c r="E3" s="291" t="s">
        <v>196</v>
      </c>
      <c r="F3" s="291" t="s">
        <v>197</v>
      </c>
      <c r="G3" s="291" t="s">
        <v>198</v>
      </c>
      <c r="H3" s="291" t="s">
        <v>199</v>
      </c>
      <c r="I3" s="291" t="s">
        <v>200</v>
      </c>
      <c r="J3" s="291" t="s">
        <v>201</v>
      </c>
      <c r="K3" s="291" t="s">
        <v>202</v>
      </c>
      <c r="L3" s="291" t="s">
        <v>203</v>
      </c>
      <c r="M3" s="291" t="s">
        <v>204</v>
      </c>
      <c r="N3" s="291" t="s">
        <v>205</v>
      </c>
      <c r="O3" s="291" t="s">
        <v>206</v>
      </c>
      <c r="P3" s="291" t="s">
        <v>207</v>
      </c>
      <c r="Q3" s="291" t="s">
        <v>208</v>
      </c>
      <c r="R3" s="291" t="s">
        <v>209</v>
      </c>
      <c r="S3" s="291" t="s">
        <v>210</v>
      </c>
      <c r="T3" s="291" t="s">
        <v>211</v>
      </c>
      <c r="U3" s="291" t="s">
        <v>212</v>
      </c>
      <c r="V3" s="292" t="s">
        <v>213</v>
      </c>
    </row>
    <row r="4" spans="1:22" s="293" customFormat="1" ht="18" customHeight="1" hidden="1">
      <c r="A4" s="730"/>
      <c r="B4" s="731"/>
      <c r="C4" s="732"/>
      <c r="D4" s="733"/>
      <c r="E4" s="733"/>
      <c r="F4" s="733"/>
      <c r="G4" s="733"/>
      <c r="H4" s="733"/>
      <c r="I4" s="733"/>
      <c r="J4" s="733"/>
      <c r="K4" s="733"/>
      <c r="L4" s="733"/>
      <c r="M4" s="733"/>
      <c r="N4" s="733"/>
      <c r="O4" s="733"/>
      <c r="P4" s="733"/>
      <c r="Q4" s="733"/>
      <c r="R4" s="733"/>
      <c r="S4" s="733"/>
      <c r="T4" s="733"/>
      <c r="U4" s="733"/>
      <c r="V4" s="733"/>
    </row>
    <row r="5" spans="1:22" s="293" customFormat="1" ht="18" customHeight="1" hidden="1">
      <c r="A5" s="730"/>
      <c r="B5" s="731"/>
      <c r="C5" s="732"/>
      <c r="D5" s="733"/>
      <c r="E5" s="733"/>
      <c r="F5" s="733"/>
      <c r="G5" s="733"/>
      <c r="H5" s="733"/>
      <c r="I5" s="733"/>
      <c r="J5" s="733"/>
      <c r="K5" s="733"/>
      <c r="L5" s="733"/>
      <c r="M5" s="733"/>
      <c r="N5" s="733"/>
      <c r="O5" s="733"/>
      <c r="P5" s="733"/>
      <c r="Q5" s="733"/>
      <c r="R5" s="733"/>
      <c r="S5" s="733"/>
      <c r="T5" s="733"/>
      <c r="U5" s="733"/>
      <c r="V5" s="733"/>
    </row>
    <row r="6" spans="1:22" s="293" customFormat="1" ht="18" customHeight="1" hidden="1">
      <c r="A6" s="730"/>
      <c r="B6" s="731"/>
      <c r="C6" s="732"/>
      <c r="D6" s="733"/>
      <c r="E6" s="733"/>
      <c r="F6" s="733"/>
      <c r="G6" s="733"/>
      <c r="H6" s="733"/>
      <c r="I6" s="733"/>
      <c r="J6" s="733"/>
      <c r="K6" s="733"/>
      <c r="L6" s="733"/>
      <c r="M6" s="733"/>
      <c r="N6" s="733"/>
      <c r="O6" s="733"/>
      <c r="P6" s="733"/>
      <c r="Q6" s="733"/>
      <c r="R6" s="733"/>
      <c r="S6" s="733"/>
      <c r="T6" s="733"/>
      <c r="U6" s="733"/>
      <c r="V6" s="733"/>
    </row>
    <row r="7" spans="1:22" s="293" customFormat="1" ht="18" customHeight="1" hidden="1">
      <c r="A7" s="730"/>
      <c r="B7" s="731"/>
      <c r="C7" s="732"/>
      <c r="D7" s="733"/>
      <c r="E7" s="733"/>
      <c r="F7" s="733"/>
      <c r="G7" s="733"/>
      <c r="H7" s="733"/>
      <c r="I7" s="733"/>
      <c r="J7" s="733"/>
      <c r="K7" s="733"/>
      <c r="L7" s="733"/>
      <c r="M7" s="733"/>
      <c r="N7" s="733"/>
      <c r="O7" s="733"/>
      <c r="P7" s="733"/>
      <c r="Q7" s="733"/>
      <c r="R7" s="733"/>
      <c r="S7" s="733"/>
      <c r="T7" s="733"/>
      <c r="U7" s="733"/>
      <c r="V7" s="733"/>
    </row>
    <row r="8" spans="1:25" ht="17.25" customHeight="1" hidden="1">
      <c r="A8" s="698" t="s">
        <v>309</v>
      </c>
      <c r="B8" s="296"/>
      <c r="C8" s="294">
        <v>476.1936366449349</v>
      </c>
      <c r="D8" s="294">
        <v>719.5085562763971</v>
      </c>
      <c r="E8" s="294">
        <v>96.75068319001554</v>
      </c>
      <c r="F8" s="294">
        <v>39.85917420350074</v>
      </c>
      <c r="G8" s="294">
        <v>37.409746919480895</v>
      </c>
      <c r="H8" s="294">
        <v>78.83722413506469</v>
      </c>
      <c r="I8" s="294">
        <v>107.85570747290977</v>
      </c>
      <c r="J8" s="294">
        <v>115.64313557950265</v>
      </c>
      <c r="K8" s="294">
        <v>138.13302251908968</v>
      </c>
      <c r="L8" s="294">
        <v>194.4243123495037</v>
      </c>
      <c r="M8" s="294">
        <v>287.62275170844833</v>
      </c>
      <c r="N8" s="294">
        <v>432.6052959884732</v>
      </c>
      <c r="O8" s="294">
        <v>652.2630484053137</v>
      </c>
      <c r="P8" s="294">
        <v>1000.698709611575</v>
      </c>
      <c r="Q8" s="294">
        <v>1615.1728566256584</v>
      </c>
      <c r="R8" s="294">
        <v>2663.8052987607207</v>
      </c>
      <c r="S8" s="294">
        <v>4342.850008323622</v>
      </c>
      <c r="T8" s="294">
        <v>6638.658116688252</v>
      </c>
      <c r="U8" s="294">
        <v>10362.979150345662</v>
      </c>
      <c r="V8" s="294">
        <v>17682.871145475023</v>
      </c>
      <c r="W8" s="295"/>
      <c r="X8" s="295"/>
      <c r="Y8" s="295"/>
    </row>
    <row r="9" spans="1:25" ht="18.75" customHeight="1">
      <c r="A9" s="764" t="s">
        <v>437</v>
      </c>
      <c r="B9" s="296"/>
      <c r="C9" s="792">
        <v>484.9317776183927</v>
      </c>
      <c r="D9" s="792">
        <v>640.9938381242496</v>
      </c>
      <c r="E9" s="792">
        <v>89.69344392442503</v>
      </c>
      <c r="F9" s="792">
        <v>40.19926573296908</v>
      </c>
      <c r="G9" s="792">
        <v>34.225679538292304</v>
      </c>
      <c r="H9" s="792">
        <v>91.47669829398602</v>
      </c>
      <c r="I9" s="792">
        <v>109.53298207181409</v>
      </c>
      <c r="J9" s="792">
        <v>116.66758675804489</v>
      </c>
      <c r="K9" s="792">
        <v>138.20038186185178</v>
      </c>
      <c r="L9" s="792">
        <v>189.82988228602818</v>
      </c>
      <c r="M9" s="792">
        <v>284.2248962007965</v>
      </c>
      <c r="N9" s="792">
        <v>432.0445392627748</v>
      </c>
      <c r="O9" s="792">
        <v>635.3811084236094</v>
      </c>
      <c r="P9" s="792">
        <v>978.7305179774703</v>
      </c>
      <c r="Q9" s="792">
        <v>1578.7270841102927</v>
      </c>
      <c r="R9" s="792">
        <v>2637.7347826190207</v>
      </c>
      <c r="S9" s="792">
        <v>4333.990813202913</v>
      </c>
      <c r="T9" s="792">
        <v>6715.03430843612</v>
      </c>
      <c r="U9" s="792">
        <v>10419.390397087853</v>
      </c>
      <c r="V9" s="792">
        <v>17651.380294425137</v>
      </c>
      <c r="W9" s="295"/>
      <c r="X9" s="295"/>
      <c r="Y9" s="295"/>
    </row>
    <row r="10" spans="1:25" ht="17.25" customHeight="1" hidden="1">
      <c r="A10" s="764" t="s">
        <v>438</v>
      </c>
      <c r="B10" s="296"/>
      <c r="C10" s="792">
        <v>487.40490699799744</v>
      </c>
      <c r="D10" s="792">
        <v>548.8682612612923</v>
      </c>
      <c r="E10" s="792">
        <v>79.7385966842672</v>
      </c>
      <c r="F10" s="792">
        <v>40.701471541402356</v>
      </c>
      <c r="G10" s="792">
        <v>36.97925570940951</v>
      </c>
      <c r="H10" s="792">
        <v>105.90226108273573</v>
      </c>
      <c r="I10" s="792">
        <v>109.63762333599321</v>
      </c>
      <c r="J10" s="792">
        <v>116.78739713007033</v>
      </c>
      <c r="K10" s="792">
        <v>135.56611542910068</v>
      </c>
      <c r="L10" s="792">
        <v>187.9693759562714</v>
      </c>
      <c r="M10" s="792">
        <v>282.38691851329537</v>
      </c>
      <c r="N10" s="792">
        <v>418.16958006382123</v>
      </c>
      <c r="O10" s="792">
        <v>633.4537151613057</v>
      </c>
      <c r="P10" s="792">
        <v>952.0524759368194</v>
      </c>
      <c r="Q10" s="792">
        <v>1531.063539840158</v>
      </c>
      <c r="R10" s="792">
        <v>2541.373777844752</v>
      </c>
      <c r="S10" s="792">
        <v>4268.958126456332</v>
      </c>
      <c r="T10" s="792">
        <v>6456.931657223797</v>
      </c>
      <c r="U10" s="792">
        <v>10291.336970529079</v>
      </c>
      <c r="V10" s="792">
        <v>17247.303869739902</v>
      </c>
      <c r="W10" s="295"/>
      <c r="X10" s="295"/>
      <c r="Y10" s="295"/>
    </row>
    <row r="11" spans="1:25" ht="17.25" customHeight="1" hidden="1">
      <c r="A11" s="764" t="s">
        <v>439</v>
      </c>
      <c r="B11" s="296"/>
      <c r="C11" s="792">
        <v>510.6828247039197</v>
      </c>
      <c r="D11" s="792">
        <v>605.1014708620369</v>
      </c>
      <c r="E11" s="792">
        <v>80.3886925795053</v>
      </c>
      <c r="F11" s="792">
        <v>37.24265153756461</v>
      </c>
      <c r="G11" s="792">
        <v>37.80523521008195</v>
      </c>
      <c r="H11" s="792">
        <v>108.79960644425948</v>
      </c>
      <c r="I11" s="792">
        <v>112.96345596223999</v>
      </c>
      <c r="J11" s="792">
        <v>123.53879327756702</v>
      </c>
      <c r="K11" s="792">
        <v>142.19827670698137</v>
      </c>
      <c r="L11" s="792">
        <v>193.20840317822748</v>
      </c>
      <c r="M11" s="792">
        <v>278.11036921811035</v>
      </c>
      <c r="N11" s="792">
        <v>428.87075430083814</v>
      </c>
      <c r="O11" s="792">
        <v>652.7450839048374</v>
      </c>
      <c r="P11" s="792">
        <v>962.8651258604102</v>
      </c>
      <c r="Q11" s="792">
        <v>1526.5497642662647</v>
      </c>
      <c r="R11" s="792">
        <v>2492.4998584878963</v>
      </c>
      <c r="S11" s="792">
        <v>4286.010362694301</v>
      </c>
      <c r="T11" s="792">
        <v>6678.176654475615</v>
      </c>
      <c r="U11" s="792">
        <v>10664.359391965256</v>
      </c>
      <c r="V11" s="792">
        <v>18120.72306296142</v>
      </c>
      <c r="W11" s="295"/>
      <c r="X11" s="295"/>
      <c r="Y11" s="295"/>
    </row>
    <row r="12" spans="1:25" ht="17.25" customHeight="1" hidden="1">
      <c r="A12" s="764" t="s">
        <v>440</v>
      </c>
      <c r="B12" s="296"/>
      <c r="C12" s="792">
        <v>511.0662370675129</v>
      </c>
      <c r="D12" s="792">
        <v>590.0683323427716</v>
      </c>
      <c r="E12" s="792">
        <v>80.69399878275155</v>
      </c>
      <c r="F12" s="792">
        <v>36.467495052829754</v>
      </c>
      <c r="G12" s="792">
        <v>38.88593339834842</v>
      </c>
      <c r="H12" s="792">
        <v>107.4803946785165</v>
      </c>
      <c r="I12" s="792">
        <v>109.71405773702288</v>
      </c>
      <c r="J12" s="792">
        <v>128.11346699516793</v>
      </c>
      <c r="K12" s="792">
        <v>149.0258238349239</v>
      </c>
      <c r="L12" s="792">
        <v>192.34172052256133</v>
      </c>
      <c r="M12" s="792">
        <v>286.2077222083539</v>
      </c>
      <c r="N12" s="792">
        <v>434.6220803793384</v>
      </c>
      <c r="O12" s="792">
        <v>624.0066364941105</v>
      </c>
      <c r="P12" s="792">
        <v>937.5675259526091</v>
      </c>
      <c r="Q12" s="792">
        <v>1472.8619791816348</v>
      </c>
      <c r="R12" s="792">
        <v>2491.810085821916</v>
      </c>
      <c r="S12" s="792">
        <v>4117.373943727365</v>
      </c>
      <c r="T12" s="792">
        <v>6571.047525505659</v>
      </c>
      <c r="U12" s="792">
        <v>9976.551972923364</v>
      </c>
      <c r="V12" s="792">
        <v>16935.55800698658</v>
      </c>
      <c r="W12" s="295"/>
      <c r="X12" s="295"/>
      <c r="Y12" s="295"/>
    </row>
    <row r="13" spans="1:25" ht="17.25" customHeight="1" hidden="1">
      <c r="A13" s="764" t="s">
        <v>441</v>
      </c>
      <c r="B13" s="296"/>
      <c r="C13" s="792">
        <v>514.5227657873725</v>
      </c>
      <c r="D13" s="792">
        <v>570.3962719028937</v>
      </c>
      <c r="E13" s="792">
        <v>75.83905147951728</v>
      </c>
      <c r="F13" s="792">
        <v>34.915891785749835</v>
      </c>
      <c r="G13" s="792">
        <v>36.81549019273461</v>
      </c>
      <c r="H13" s="792">
        <v>96.1452575644348</v>
      </c>
      <c r="I13" s="792">
        <v>104.64144577151048</v>
      </c>
      <c r="J13" s="792">
        <v>121.10215128742034</v>
      </c>
      <c r="K13" s="792">
        <v>145.08414287446612</v>
      </c>
      <c r="L13" s="792">
        <v>198.94755041262746</v>
      </c>
      <c r="M13" s="792">
        <v>277.4777906813323</v>
      </c>
      <c r="N13" s="792">
        <v>411.593094308408</v>
      </c>
      <c r="O13" s="792">
        <v>615.4276105213877</v>
      </c>
      <c r="P13" s="792">
        <v>949.0373844221564</v>
      </c>
      <c r="Q13" s="792">
        <v>1470.2109026813257</v>
      </c>
      <c r="R13" s="792">
        <v>2406.6888570683736</v>
      </c>
      <c r="S13" s="792">
        <v>4077.3341809831354</v>
      </c>
      <c r="T13" s="792">
        <v>6683.054585554125</v>
      </c>
      <c r="U13" s="792">
        <v>9565.494507683268</v>
      </c>
      <c r="V13" s="792">
        <v>16227.966845858946</v>
      </c>
      <c r="W13" s="295"/>
      <c r="X13" s="295"/>
      <c r="Y13" s="295"/>
    </row>
    <row r="14" spans="1:25" ht="18.75" customHeight="1">
      <c r="A14" s="764" t="s">
        <v>442</v>
      </c>
      <c r="B14" s="296"/>
      <c r="C14" s="792">
        <v>510.6892704067445</v>
      </c>
      <c r="D14" s="792">
        <v>513.6769254170258</v>
      </c>
      <c r="E14" s="792">
        <v>73.76783460604665</v>
      </c>
      <c r="F14" s="792">
        <v>32.204577401961</v>
      </c>
      <c r="G14" s="792">
        <v>33.01304538123594</v>
      </c>
      <c r="H14" s="792">
        <v>88.13984119384808</v>
      </c>
      <c r="I14" s="792">
        <v>104.99111184950496</v>
      </c>
      <c r="J14" s="792">
        <v>120.58286462590844</v>
      </c>
      <c r="K14" s="792">
        <v>143.84234878573085</v>
      </c>
      <c r="L14" s="792">
        <v>192.47222362789253</v>
      </c>
      <c r="M14" s="792">
        <v>262.46396448457637</v>
      </c>
      <c r="N14" s="792">
        <v>411.57510875715707</v>
      </c>
      <c r="O14" s="792">
        <v>609.6774380996101</v>
      </c>
      <c r="P14" s="792">
        <v>897.7980473845895</v>
      </c>
      <c r="Q14" s="792">
        <v>1441.286074856138</v>
      </c>
      <c r="R14" s="792">
        <v>2254.850080274098</v>
      </c>
      <c r="S14" s="792">
        <v>3836.356876085618</v>
      </c>
      <c r="T14" s="792">
        <v>6450.986878376888</v>
      </c>
      <c r="U14" s="792">
        <v>9549.660473099022</v>
      </c>
      <c r="V14" s="792">
        <v>15787.71037799062</v>
      </c>
      <c r="W14" s="295"/>
      <c r="X14" s="295"/>
      <c r="Y14" s="295"/>
    </row>
    <row r="15" spans="1:25" ht="18.75" customHeight="1">
      <c r="A15" s="764" t="s">
        <v>443</v>
      </c>
      <c r="B15" s="296"/>
      <c r="C15" s="792">
        <v>526.8058532821733</v>
      </c>
      <c r="D15" s="792">
        <v>541.2086125024393</v>
      </c>
      <c r="E15" s="792">
        <v>69.57799236695206</v>
      </c>
      <c r="F15" s="792">
        <v>30.18025112030581</v>
      </c>
      <c r="G15" s="792">
        <v>33.17472135969604</v>
      </c>
      <c r="H15" s="792">
        <v>88.31922716614953</v>
      </c>
      <c r="I15" s="792">
        <v>99.54651034177635</v>
      </c>
      <c r="J15" s="792">
        <v>116.90980069858229</v>
      </c>
      <c r="K15" s="792">
        <v>142.61760831058805</v>
      </c>
      <c r="L15" s="792">
        <v>185.75844242383297</v>
      </c>
      <c r="M15" s="792">
        <v>267.56183630825194</v>
      </c>
      <c r="N15" s="792">
        <v>403.7597709067515</v>
      </c>
      <c r="O15" s="792">
        <v>588.8728612528282</v>
      </c>
      <c r="P15" s="792">
        <v>903.4920518393641</v>
      </c>
      <c r="Q15" s="792">
        <v>1444.191863638956</v>
      </c>
      <c r="R15" s="792">
        <v>2251.8670935619893</v>
      </c>
      <c r="S15" s="792">
        <v>3808.155385971124</v>
      </c>
      <c r="T15" s="792">
        <v>6456.861959975804</v>
      </c>
      <c r="U15" s="792">
        <v>9678.377965324595</v>
      </c>
      <c r="V15" s="792">
        <v>16463.31543842525</v>
      </c>
      <c r="W15" s="295"/>
      <c r="X15" s="295"/>
      <c r="Y15" s="295"/>
    </row>
    <row r="16" spans="1:25" ht="18.75" customHeight="1">
      <c r="A16" s="764" t="s">
        <v>444</v>
      </c>
      <c r="B16" s="296"/>
      <c r="C16" s="792">
        <v>524.1159329919777</v>
      </c>
      <c r="D16" s="792">
        <v>508.4497172563271</v>
      </c>
      <c r="E16" s="792">
        <v>66.41878454386843</v>
      </c>
      <c r="F16" s="792">
        <v>30.993502051983583</v>
      </c>
      <c r="G16" s="792">
        <v>34.98929357564625</v>
      </c>
      <c r="H16" s="792">
        <v>95.12798917626503</v>
      </c>
      <c r="I16" s="792">
        <v>102.00968304793423</v>
      </c>
      <c r="J16" s="792">
        <v>117.9992331352266</v>
      </c>
      <c r="K16" s="792">
        <v>142.24427088940973</v>
      </c>
      <c r="L16" s="792">
        <v>188.96334043243556</v>
      </c>
      <c r="M16" s="792">
        <v>270.4038194625048</v>
      </c>
      <c r="N16" s="792">
        <v>400.9797555470155</v>
      </c>
      <c r="O16" s="792">
        <v>580.2244228005242</v>
      </c>
      <c r="P16" s="792">
        <v>887.6533369622271</v>
      </c>
      <c r="Q16" s="792">
        <v>1394.3314663965023</v>
      </c>
      <c r="R16" s="792">
        <v>2185.6494275562573</v>
      </c>
      <c r="S16" s="792">
        <v>3556.712739636024</v>
      </c>
      <c r="T16" s="792">
        <v>6108.6103654759445</v>
      </c>
      <c r="U16" s="792">
        <v>9182.783919520456</v>
      </c>
      <c r="V16" s="792">
        <v>15628.42082217619</v>
      </c>
      <c r="W16" s="295"/>
      <c r="X16" s="295"/>
      <c r="Y16" s="295"/>
    </row>
    <row r="17" spans="1:25" ht="18.75" customHeight="1">
      <c r="A17" s="764" t="s">
        <v>445</v>
      </c>
      <c r="B17" s="695" t="s">
        <v>366</v>
      </c>
      <c r="C17" s="792">
        <v>532.2705437493731</v>
      </c>
      <c r="D17" s="792">
        <v>544.4386391696312</v>
      </c>
      <c r="E17" s="792">
        <v>59.3443671030313</v>
      </c>
      <c r="F17" s="792">
        <v>28.24676471053763</v>
      </c>
      <c r="G17" s="792">
        <v>31.815800699339672</v>
      </c>
      <c r="H17" s="792">
        <v>93.9400414781414</v>
      </c>
      <c r="I17" s="792">
        <v>99.82402780316662</v>
      </c>
      <c r="J17" s="792">
        <v>110.31932659989316</v>
      </c>
      <c r="K17" s="792">
        <v>142.0191195736456</v>
      </c>
      <c r="L17" s="792">
        <v>191.0212822324267</v>
      </c>
      <c r="M17" s="792">
        <v>273.4597290637223</v>
      </c>
      <c r="N17" s="792">
        <v>398.9240354064525</v>
      </c>
      <c r="O17" s="792">
        <v>582.9225004929995</v>
      </c>
      <c r="P17" s="792">
        <v>900.9365401229409</v>
      </c>
      <c r="Q17" s="792">
        <v>1373.1875533982986</v>
      </c>
      <c r="R17" s="792">
        <v>2159.6951240602334</v>
      </c>
      <c r="S17" s="792">
        <v>3465.514652374297</v>
      </c>
      <c r="T17" s="792">
        <v>5875.85263860843</v>
      </c>
      <c r="U17" s="792">
        <v>9097.937961511452</v>
      </c>
      <c r="V17" s="792">
        <v>15535.143769968052</v>
      </c>
      <c r="W17" s="295"/>
      <c r="X17" s="295"/>
      <c r="Y17" s="295"/>
    </row>
    <row r="18" spans="1:25" ht="18.75" customHeight="1">
      <c r="A18" s="764" t="s">
        <v>446</v>
      </c>
      <c r="B18" s="700"/>
      <c r="C18" s="792">
        <v>554.6169365569833</v>
      </c>
      <c r="D18" s="792">
        <v>711.5789332357709</v>
      </c>
      <c r="E18" s="792">
        <v>57.39024596920186</v>
      </c>
      <c r="F18" s="792">
        <v>26.23650405422377</v>
      </c>
      <c r="G18" s="792">
        <v>32.94537375536079</v>
      </c>
      <c r="H18" s="792">
        <v>86.85030115983122</v>
      </c>
      <c r="I18" s="792">
        <v>106.36003990735952</v>
      </c>
      <c r="J18" s="792">
        <v>112.7394520767222</v>
      </c>
      <c r="K18" s="792">
        <v>137.72241429740384</v>
      </c>
      <c r="L18" s="792">
        <v>191.98691564490275</v>
      </c>
      <c r="M18" s="792">
        <v>266.05732208986404</v>
      </c>
      <c r="N18" s="792">
        <v>399.4626063591581</v>
      </c>
      <c r="O18" s="792">
        <v>587.0493495576345</v>
      </c>
      <c r="P18" s="792">
        <v>880.7338990638685</v>
      </c>
      <c r="Q18" s="792">
        <v>1402.2768734945041</v>
      </c>
      <c r="R18" s="792">
        <v>2167.053704116227</v>
      </c>
      <c r="S18" s="792">
        <v>3553.9899019717177</v>
      </c>
      <c r="T18" s="792">
        <v>5901.351895006111</v>
      </c>
      <c r="U18" s="792">
        <v>9394.535694684284</v>
      </c>
      <c r="V18" s="792">
        <v>15766.450052043774</v>
      </c>
      <c r="W18" s="295"/>
      <c r="X18" s="295"/>
      <c r="Y18" s="295"/>
    </row>
    <row r="19" spans="1:25" ht="18.75" customHeight="1">
      <c r="A19" s="764" t="s">
        <v>447</v>
      </c>
      <c r="B19" s="694"/>
      <c r="C19" s="792">
        <v>562.4857518844824</v>
      </c>
      <c r="D19" s="792">
        <v>715.8415841584159</v>
      </c>
      <c r="E19" s="792">
        <v>57.620774541247</v>
      </c>
      <c r="F19" s="792">
        <v>26.36212608059847</v>
      </c>
      <c r="G19" s="792">
        <v>29.176899981696142</v>
      </c>
      <c r="H19" s="792">
        <v>84.88142548897889</v>
      </c>
      <c r="I19" s="792">
        <v>91.83261272938732</v>
      </c>
      <c r="J19" s="792">
        <v>106.85587050826204</v>
      </c>
      <c r="K19" s="792">
        <v>141.79481360167006</v>
      </c>
      <c r="L19" s="792">
        <v>190.54563833056534</v>
      </c>
      <c r="M19" s="792">
        <v>268.9121652378424</v>
      </c>
      <c r="N19" s="792">
        <v>393.55685248003414</v>
      </c>
      <c r="O19" s="792">
        <v>598.4213994441951</v>
      </c>
      <c r="P19" s="792">
        <v>898.8753072947563</v>
      </c>
      <c r="Q19" s="792">
        <v>1384.906984906985</v>
      </c>
      <c r="R19" s="792">
        <v>2108.240172206402</v>
      </c>
      <c r="S19" s="792">
        <v>3438.2468792418576</v>
      </c>
      <c r="T19" s="792">
        <v>5722.7506627163575</v>
      </c>
      <c r="U19" s="792">
        <v>9389.93898094288</v>
      </c>
      <c r="V19" s="792">
        <v>16034.496214781862</v>
      </c>
      <c r="W19" s="295"/>
      <c r="X19" s="295"/>
      <c r="Y19" s="295"/>
    </row>
    <row r="20" spans="1:25" ht="18.75" customHeight="1">
      <c r="A20" s="764" t="s">
        <v>448</v>
      </c>
      <c r="B20" s="694"/>
      <c r="C20" s="792">
        <v>551.8365338018771</v>
      </c>
      <c r="D20" s="792">
        <v>677.6344634875761</v>
      </c>
      <c r="E20" s="792">
        <v>58.321112009883564</v>
      </c>
      <c r="F20" s="792">
        <v>23.316119704218366</v>
      </c>
      <c r="G20" s="792">
        <v>25.921078686349755</v>
      </c>
      <c r="H20" s="792">
        <v>77.91893140890689</v>
      </c>
      <c r="I20" s="792">
        <v>79.697790331162</v>
      </c>
      <c r="J20" s="792">
        <v>104.77060921808096</v>
      </c>
      <c r="K20" s="792">
        <v>136.29593861833473</v>
      </c>
      <c r="L20" s="792">
        <v>191.87380935684047</v>
      </c>
      <c r="M20" s="792">
        <v>267.91055372060487</v>
      </c>
      <c r="N20" s="792">
        <v>375.5723542764273</v>
      </c>
      <c r="O20" s="792">
        <v>590.4764633002227</v>
      </c>
      <c r="P20" s="792">
        <v>835.5553636393079</v>
      </c>
      <c r="Q20" s="792">
        <v>1309.6485379559958</v>
      </c>
      <c r="R20" s="792">
        <v>2071.1036265884363</v>
      </c>
      <c r="S20" s="792">
        <v>3265.9724849184704</v>
      </c>
      <c r="T20" s="792">
        <v>5329.362010235482</v>
      </c>
      <c r="U20" s="792">
        <v>8920.588012427066</v>
      </c>
      <c r="V20" s="792">
        <v>15229.594832648268</v>
      </c>
      <c r="W20" s="295"/>
      <c r="X20" s="295"/>
      <c r="Y20" s="295"/>
    </row>
    <row r="21" spans="1:25" ht="18.75" customHeight="1">
      <c r="A21" s="764" t="s">
        <v>449</v>
      </c>
      <c r="B21" s="694"/>
      <c r="C21" s="792">
        <v>558.4706844565526</v>
      </c>
      <c r="D21" s="792">
        <v>634.6699111675579</v>
      </c>
      <c r="E21" s="792">
        <v>58.61855350782098</v>
      </c>
      <c r="F21" s="792">
        <v>23.019803202282972</v>
      </c>
      <c r="G21" s="792">
        <v>26.31571077837686</v>
      </c>
      <c r="H21" s="792">
        <v>72.22233884422266</v>
      </c>
      <c r="I21" s="792">
        <v>82.8392651720061</v>
      </c>
      <c r="J21" s="792">
        <v>94.22693514610089</v>
      </c>
      <c r="K21" s="792">
        <v>130.12620151165885</v>
      </c>
      <c r="L21" s="792">
        <v>191.72087099309857</v>
      </c>
      <c r="M21" s="792">
        <v>268.233432624162</v>
      </c>
      <c r="N21" s="792">
        <v>366.7931167494096</v>
      </c>
      <c r="O21" s="792">
        <v>554.7839072523344</v>
      </c>
      <c r="P21" s="792">
        <v>838.6555019396347</v>
      </c>
      <c r="Q21" s="792">
        <v>1297.776502020358</v>
      </c>
      <c r="R21" s="792">
        <v>2053.2925181028077</v>
      </c>
      <c r="S21" s="792">
        <v>3177.4321716426384</v>
      </c>
      <c r="T21" s="792">
        <v>5248.225636656077</v>
      </c>
      <c r="U21" s="792">
        <v>8884.742269298551</v>
      </c>
      <c r="V21" s="792">
        <v>15074.503486720787</v>
      </c>
      <c r="W21" s="295"/>
      <c r="X21" s="295"/>
      <c r="Y21" s="295"/>
    </row>
    <row r="22" spans="1:25" ht="18.75" customHeight="1">
      <c r="A22" s="764" t="s">
        <v>450</v>
      </c>
      <c r="B22" s="694"/>
      <c r="C22" s="792">
        <v>567.8701640840419</v>
      </c>
      <c r="D22" s="792">
        <v>655.6290381567719</v>
      </c>
      <c r="E22" s="792">
        <v>56.405639614637934</v>
      </c>
      <c r="F22" s="792">
        <v>28.28077000262431</v>
      </c>
      <c r="G22" s="792">
        <v>31.001222860117572</v>
      </c>
      <c r="H22" s="792">
        <v>70.18651085498774</v>
      </c>
      <c r="I22" s="792">
        <v>78.05074231127631</v>
      </c>
      <c r="J22" s="792">
        <v>95.33062418887407</v>
      </c>
      <c r="K22" s="792">
        <v>130.35754761239585</v>
      </c>
      <c r="L22" s="792">
        <v>185.26544101185328</v>
      </c>
      <c r="M22" s="792">
        <v>262.92520718862687</v>
      </c>
      <c r="N22" s="792">
        <v>371.5955063234019</v>
      </c>
      <c r="O22" s="792">
        <v>551.3083679282721</v>
      </c>
      <c r="P22" s="792">
        <v>824.7727822632743</v>
      </c>
      <c r="Q22" s="792">
        <v>1282.8284195001827</v>
      </c>
      <c r="R22" s="792">
        <v>2000.4988100675498</v>
      </c>
      <c r="S22" s="792">
        <v>3182.011643089531</v>
      </c>
      <c r="T22" s="792">
        <v>5127.213740014186</v>
      </c>
      <c r="U22" s="792">
        <v>8566.148177514517</v>
      </c>
      <c r="V22" s="792">
        <v>15209.802176740366</v>
      </c>
      <c r="W22" s="295"/>
      <c r="X22" s="295"/>
      <c r="Y22" s="295"/>
    </row>
    <row r="23" spans="1:25" ht="18.75" customHeight="1">
      <c r="A23" s="764" t="s">
        <v>451</v>
      </c>
      <c r="B23" s="694"/>
      <c r="C23" s="792">
        <v>561.1162373059063</v>
      </c>
      <c r="D23" s="792">
        <v>635.591714925214</v>
      </c>
      <c r="E23" s="792">
        <v>45.85945802010419</v>
      </c>
      <c r="F23" s="792">
        <v>19.503548287946437</v>
      </c>
      <c r="G23" s="792">
        <v>21.24475520105974</v>
      </c>
      <c r="H23" s="792">
        <v>64.52431271909961</v>
      </c>
      <c r="I23" s="792">
        <v>77.6156002811735</v>
      </c>
      <c r="J23" s="792">
        <v>87.88968529786267</v>
      </c>
      <c r="K23" s="792">
        <v>123.70735889032588</v>
      </c>
      <c r="L23" s="792">
        <v>177.14928135039656</v>
      </c>
      <c r="M23" s="792">
        <v>260.061662075198</v>
      </c>
      <c r="N23" s="792">
        <v>368.09319382485063</v>
      </c>
      <c r="O23" s="792">
        <v>523.5829648645986</v>
      </c>
      <c r="P23" s="792">
        <v>807.5495939480521</v>
      </c>
      <c r="Q23" s="792">
        <v>1208.9741661587498</v>
      </c>
      <c r="R23" s="792">
        <v>1921.5529704976743</v>
      </c>
      <c r="S23" s="792">
        <v>3052.5976683238573</v>
      </c>
      <c r="T23" s="792">
        <v>4973.13589306775</v>
      </c>
      <c r="U23" s="792">
        <v>8145.688093539003</v>
      </c>
      <c r="V23" s="792">
        <v>14687.659916660576</v>
      </c>
      <c r="W23" s="295"/>
      <c r="X23" s="295"/>
      <c r="Y23" s="295"/>
    </row>
    <row r="24" spans="1:25" ht="18.75" customHeight="1">
      <c r="A24" s="764" t="s">
        <v>452</v>
      </c>
      <c r="B24" s="694"/>
      <c r="C24" s="792">
        <v>566.9679944425346</v>
      </c>
      <c r="D24" s="792">
        <v>578.3670683207692</v>
      </c>
      <c r="E24" s="792">
        <v>44.0069738011255</v>
      </c>
      <c r="F24" s="792">
        <v>19.727146966008085</v>
      </c>
      <c r="G24" s="792">
        <v>19.409901662719363</v>
      </c>
      <c r="H24" s="792">
        <v>58.45690244283985</v>
      </c>
      <c r="I24" s="792">
        <v>72.20541991307309</v>
      </c>
      <c r="J24" s="792">
        <v>81.71592351744364</v>
      </c>
      <c r="K24" s="792">
        <v>118.84253791987014</v>
      </c>
      <c r="L24" s="792">
        <v>175.9055593550335</v>
      </c>
      <c r="M24" s="792">
        <v>251.7615741666784</v>
      </c>
      <c r="N24" s="792">
        <v>356.0280128328961</v>
      </c>
      <c r="O24" s="792">
        <v>520.3020052720527</v>
      </c>
      <c r="P24" s="792">
        <v>812.1532625752166</v>
      </c>
      <c r="Q24" s="792">
        <v>1200.4673977246464</v>
      </c>
      <c r="R24" s="792">
        <v>1908.038215514331</v>
      </c>
      <c r="S24" s="792">
        <v>3041.6501983018275</v>
      </c>
      <c r="T24" s="792">
        <v>4819.736201831603</v>
      </c>
      <c r="U24" s="792">
        <v>7998.1239030885</v>
      </c>
      <c r="V24" s="792">
        <v>14422.389666307858</v>
      </c>
      <c r="W24" s="295"/>
      <c r="X24" s="295"/>
      <c r="Y24" s="295"/>
    </row>
    <row r="25" spans="1:25" ht="18.75" customHeight="1">
      <c r="A25" s="764" t="s">
        <v>453</v>
      </c>
      <c r="B25" s="296"/>
      <c r="C25" s="793">
        <v>565.08</v>
      </c>
      <c r="D25" s="793">
        <v>548.58</v>
      </c>
      <c r="E25" s="793">
        <v>44.11</v>
      </c>
      <c r="F25" s="793">
        <v>16.23</v>
      </c>
      <c r="G25" s="793">
        <v>16.84</v>
      </c>
      <c r="H25" s="793">
        <v>52.47</v>
      </c>
      <c r="I25" s="793">
        <v>67</v>
      </c>
      <c r="J25" s="793">
        <v>86.79</v>
      </c>
      <c r="K25" s="793">
        <v>112.67</v>
      </c>
      <c r="L25" s="793">
        <v>168.01</v>
      </c>
      <c r="M25" s="793">
        <v>240.56</v>
      </c>
      <c r="N25" s="793">
        <v>347.35</v>
      </c>
      <c r="O25" s="793">
        <v>499.57</v>
      </c>
      <c r="P25" s="793">
        <v>761.58</v>
      </c>
      <c r="Q25" s="793">
        <v>1157.47</v>
      </c>
      <c r="R25" s="793">
        <v>1829.85</v>
      </c>
      <c r="S25" s="793">
        <v>2959.27</v>
      </c>
      <c r="T25" s="793">
        <v>4704.46</v>
      </c>
      <c r="U25" s="793">
        <v>7753.6</v>
      </c>
      <c r="V25" s="793">
        <v>14093.38</v>
      </c>
      <c r="W25" s="295"/>
      <c r="X25" s="295"/>
      <c r="Y25" s="295"/>
    </row>
    <row r="26" spans="1:25" ht="18.75" customHeight="1">
      <c r="A26" s="764" t="s">
        <v>454</v>
      </c>
      <c r="B26" s="296"/>
      <c r="C26" s="793">
        <v>575.63</v>
      </c>
      <c r="D26" s="793">
        <v>486.62</v>
      </c>
      <c r="E26" s="793">
        <v>39.79</v>
      </c>
      <c r="F26" s="793">
        <v>19.73</v>
      </c>
      <c r="G26" s="793">
        <v>17.79</v>
      </c>
      <c r="H26" s="793">
        <v>48.21</v>
      </c>
      <c r="I26" s="793">
        <v>63.63</v>
      </c>
      <c r="J26" s="793">
        <v>81.22</v>
      </c>
      <c r="K26" s="793">
        <v>118.14</v>
      </c>
      <c r="L26" s="793">
        <v>166.86</v>
      </c>
      <c r="M26" s="793">
        <v>241.03</v>
      </c>
      <c r="N26" s="793">
        <v>344.57</v>
      </c>
      <c r="O26" s="793">
        <v>503.16</v>
      </c>
      <c r="P26" s="793">
        <v>738.62</v>
      </c>
      <c r="Q26" s="793">
        <v>1144.44</v>
      </c>
      <c r="R26" s="793">
        <v>1813.68</v>
      </c>
      <c r="S26" s="793">
        <v>2905.77</v>
      </c>
      <c r="T26" s="793">
        <v>4661.49</v>
      </c>
      <c r="U26" s="793">
        <v>7508.35</v>
      </c>
      <c r="V26" s="793">
        <v>14143.51</v>
      </c>
      <c r="W26" s="295"/>
      <c r="X26" s="295"/>
      <c r="Y26" s="295"/>
    </row>
    <row r="27" spans="1:25" ht="18.75" customHeight="1">
      <c r="A27" s="764" t="s">
        <v>455</v>
      </c>
      <c r="B27" s="296"/>
      <c r="C27" s="793">
        <v>590.2767168005279</v>
      </c>
      <c r="D27" s="793">
        <v>540.0667307583554</v>
      </c>
      <c r="E27" s="793">
        <v>37.19273727275801</v>
      </c>
      <c r="F27" s="793">
        <v>16.09313251526576</v>
      </c>
      <c r="G27" s="793">
        <v>17.074981440237565</v>
      </c>
      <c r="H27" s="793">
        <v>52.860519860981775</v>
      </c>
      <c r="I27" s="793">
        <v>64.22008951891266</v>
      </c>
      <c r="J27" s="793">
        <v>82.12367151360404</v>
      </c>
      <c r="K27" s="793">
        <v>118.40900748707561</v>
      </c>
      <c r="L27" s="793">
        <v>172.96411684309714</v>
      </c>
      <c r="M27" s="793">
        <v>251.03362196739215</v>
      </c>
      <c r="N27" s="793">
        <v>355.9281681518264</v>
      </c>
      <c r="O27" s="793">
        <v>499.0564901433332</v>
      </c>
      <c r="P27" s="793">
        <v>729.1728821500158</v>
      </c>
      <c r="Q27" s="793">
        <v>1117.121470625943</v>
      </c>
      <c r="R27" s="793">
        <v>1748.9267882973263</v>
      </c>
      <c r="S27" s="793">
        <v>2862.3521163343016</v>
      </c>
      <c r="T27" s="793">
        <v>4576.8091316080245</v>
      </c>
      <c r="U27" s="793">
        <v>7605.306102664361</v>
      </c>
      <c r="V27" s="793">
        <v>13918.724315970638</v>
      </c>
      <c r="W27" s="295"/>
      <c r="X27" s="295"/>
      <c r="Y27" s="295"/>
    </row>
    <row r="28" spans="1:25" ht="18.75" customHeight="1">
      <c r="A28" s="764" t="s">
        <v>456</v>
      </c>
      <c r="B28" s="296"/>
      <c r="C28" s="792">
        <v>611.3440962456586</v>
      </c>
      <c r="D28" s="792">
        <v>510.10895748346246</v>
      </c>
      <c r="E28" s="792">
        <v>38.368058440293105</v>
      </c>
      <c r="F28" s="792">
        <v>16.865352646256504</v>
      </c>
      <c r="G28" s="792">
        <v>17.50216303233942</v>
      </c>
      <c r="H28" s="792">
        <v>52.27905579752423</v>
      </c>
      <c r="I28" s="792">
        <v>68.07978360015494</v>
      </c>
      <c r="J28" s="792">
        <v>94.31718748974401</v>
      </c>
      <c r="K28" s="792">
        <v>126.53410021344247</v>
      </c>
      <c r="L28" s="792">
        <v>177.96404859405735</v>
      </c>
      <c r="M28" s="792">
        <v>255.06998326882152</v>
      </c>
      <c r="N28" s="792">
        <v>357.9725725089312</v>
      </c>
      <c r="O28" s="792">
        <v>499.55457179990566</v>
      </c>
      <c r="P28" s="792">
        <v>731.4713037030983</v>
      </c>
      <c r="Q28" s="792">
        <v>1126.571516366015</v>
      </c>
      <c r="R28" s="792">
        <v>1717.8683563484374</v>
      </c>
      <c r="S28" s="792">
        <v>2803.727177677802</v>
      </c>
      <c r="T28" s="792">
        <v>4623.931388871847</v>
      </c>
      <c r="U28" s="792">
        <v>7489.610311389508</v>
      </c>
      <c r="V28" s="792">
        <v>14100.86967872469</v>
      </c>
      <c r="W28" s="295"/>
      <c r="X28" s="295"/>
      <c r="Y28" s="295"/>
    </row>
    <row r="29" spans="1:25" ht="18.75" customHeight="1">
      <c r="A29" s="764" t="s">
        <v>457</v>
      </c>
      <c r="B29" s="296"/>
      <c r="C29" s="792">
        <v>591.8078573116998</v>
      </c>
      <c r="D29" s="792">
        <v>485.8020112100231</v>
      </c>
      <c r="E29" s="792">
        <v>31.907759534471197</v>
      </c>
      <c r="F29" s="792">
        <v>14.761402673378456</v>
      </c>
      <c r="G29" s="792">
        <v>16.856258257707402</v>
      </c>
      <c r="H29" s="792">
        <v>46.515640884247325</v>
      </c>
      <c r="I29" s="792">
        <v>62.786172255904965</v>
      </c>
      <c r="J29" s="792">
        <v>85.77229554853783</v>
      </c>
      <c r="K29" s="792">
        <v>120.46873894275</v>
      </c>
      <c r="L29" s="792">
        <v>176.4824146535773</v>
      </c>
      <c r="M29" s="792">
        <v>257.43600179410936</v>
      </c>
      <c r="N29" s="792">
        <v>348.0734024573312</v>
      </c>
      <c r="O29" s="792">
        <v>494.44874218802323</v>
      </c>
      <c r="P29" s="792">
        <v>703.9943013744776</v>
      </c>
      <c r="Q29" s="792">
        <v>1043.727676435368</v>
      </c>
      <c r="R29" s="792">
        <v>1605.0055905307975</v>
      </c>
      <c r="S29" s="792">
        <v>2639.4846858397723</v>
      </c>
      <c r="T29" s="792">
        <v>4270.071641078608</v>
      </c>
      <c r="U29" s="792">
        <v>6854.541497897552</v>
      </c>
      <c r="V29" s="792">
        <v>12735.389224404395</v>
      </c>
      <c r="W29" s="295"/>
      <c r="X29" s="295"/>
      <c r="Y29" s="295"/>
    </row>
    <row r="30" spans="1:25" ht="18.75" customHeight="1">
      <c r="A30" s="764" t="s">
        <v>458</v>
      </c>
      <c r="B30" s="296"/>
      <c r="C30" s="792">
        <v>608.1655528426294</v>
      </c>
      <c r="D30" s="792">
        <v>498.29571434509705</v>
      </c>
      <c r="E30" s="792">
        <v>29.64871385924017</v>
      </c>
      <c r="F30" s="792">
        <v>15.087885143295582</v>
      </c>
      <c r="G30" s="792">
        <v>13.420710196771115</v>
      </c>
      <c r="H30" s="792">
        <v>40.01253643556433</v>
      </c>
      <c r="I30" s="792">
        <v>59.13705303068666</v>
      </c>
      <c r="J30" s="792">
        <v>76.14890722084877</v>
      </c>
      <c r="K30" s="792">
        <v>109.91818522105437</v>
      </c>
      <c r="L30" s="792">
        <v>164.6254446429354</v>
      </c>
      <c r="M30" s="792">
        <v>249.23115378963655</v>
      </c>
      <c r="N30" s="792">
        <v>346.4486447823635</v>
      </c>
      <c r="O30" s="792">
        <v>477.18944149868196</v>
      </c>
      <c r="P30" s="792">
        <v>681.6107285544385</v>
      </c>
      <c r="Q30" s="792">
        <v>1033.496343210823</v>
      </c>
      <c r="R30" s="792">
        <v>1607.7456031266656</v>
      </c>
      <c r="S30" s="792">
        <v>2603.9176194877323</v>
      </c>
      <c r="T30" s="792">
        <v>4297.593671737598</v>
      </c>
      <c r="U30" s="792">
        <v>6877.75270355551</v>
      </c>
      <c r="V30" s="792">
        <v>13184.96779978805</v>
      </c>
      <c r="W30" s="295"/>
      <c r="X30" s="295"/>
      <c r="Y30" s="295"/>
    </row>
    <row r="31" spans="1:25" ht="18.75" customHeight="1">
      <c r="A31" s="764" t="s">
        <v>459</v>
      </c>
      <c r="B31" s="695" t="s">
        <v>364</v>
      </c>
      <c r="C31" s="792">
        <v>618.6837150991125</v>
      </c>
      <c r="D31" s="792">
        <v>472.6126999515269</v>
      </c>
      <c r="E31" s="792">
        <v>35.899246704331446</v>
      </c>
      <c r="F31" s="792">
        <v>14.180924715709777</v>
      </c>
      <c r="G31" s="792">
        <v>13.658932060346043</v>
      </c>
      <c r="H31" s="792">
        <v>38.930381567332205</v>
      </c>
      <c r="I31" s="792">
        <v>54.73334972922664</v>
      </c>
      <c r="J31" s="792">
        <v>69.39902043681498</v>
      </c>
      <c r="K31" s="792">
        <v>107.78562132410856</v>
      </c>
      <c r="L31" s="792">
        <v>162.824190212669</v>
      </c>
      <c r="M31" s="792">
        <v>246.69397233976284</v>
      </c>
      <c r="N31" s="792">
        <v>344.0149524609259</v>
      </c>
      <c r="O31" s="792">
        <v>466.42704380332685</v>
      </c>
      <c r="P31" s="792">
        <v>660.9764394937239</v>
      </c>
      <c r="Q31" s="792">
        <v>1011.3970121513078</v>
      </c>
      <c r="R31" s="792">
        <v>1533.0319759902184</v>
      </c>
      <c r="S31" s="792">
        <v>2573.4575002403553</v>
      </c>
      <c r="T31" s="792">
        <v>4220.059366355027</v>
      </c>
      <c r="U31" s="792">
        <v>6872.383373205741</v>
      </c>
      <c r="V31" s="792">
        <v>13324.689269542845</v>
      </c>
      <c r="W31" s="295"/>
      <c r="X31" s="295"/>
      <c r="Y31" s="295"/>
    </row>
    <row r="32" spans="1:25" ht="18.75" customHeight="1">
      <c r="A32" s="764" t="s">
        <v>460</v>
      </c>
      <c r="B32" s="296"/>
      <c r="C32" s="792">
        <v>616.3</v>
      </c>
      <c r="D32" s="792">
        <v>420.4</v>
      </c>
      <c r="E32" s="792">
        <v>30.4</v>
      </c>
      <c r="F32" s="792">
        <v>18.8</v>
      </c>
      <c r="G32" s="792">
        <v>16.2</v>
      </c>
      <c r="H32" s="792">
        <v>38.1</v>
      </c>
      <c r="I32" s="792">
        <v>52.3</v>
      </c>
      <c r="J32" s="792">
        <v>70.6</v>
      </c>
      <c r="K32" s="792">
        <v>101.3</v>
      </c>
      <c r="L32" s="792">
        <v>156.3</v>
      </c>
      <c r="M32" s="792">
        <v>238.5</v>
      </c>
      <c r="N32" s="792">
        <v>327.3</v>
      </c>
      <c r="O32" s="792">
        <v>460</v>
      </c>
      <c r="P32" s="792">
        <v>653.2</v>
      </c>
      <c r="Q32" s="792">
        <v>965.6</v>
      </c>
      <c r="R32" s="792">
        <v>1479.1</v>
      </c>
      <c r="S32" s="792">
        <v>2442.1</v>
      </c>
      <c r="T32" s="792">
        <v>4043.7</v>
      </c>
      <c r="U32" s="792">
        <v>6636.6</v>
      </c>
      <c r="V32" s="792">
        <v>12907.7</v>
      </c>
      <c r="W32" s="295"/>
      <c r="X32" s="559"/>
      <c r="Y32" s="295"/>
    </row>
    <row r="33" spans="1:25" ht="18.75" customHeight="1">
      <c r="A33" s="764" t="s">
        <v>461</v>
      </c>
      <c r="B33" s="296"/>
      <c r="C33" s="792">
        <v>625.3</v>
      </c>
      <c r="D33" s="792">
        <v>414.9</v>
      </c>
      <c r="E33" s="792">
        <v>25</v>
      </c>
      <c r="F33" s="792">
        <v>13</v>
      </c>
      <c r="G33" s="792">
        <v>14.2</v>
      </c>
      <c r="H33" s="792">
        <v>37.3</v>
      </c>
      <c r="I33" s="792">
        <v>46.2</v>
      </c>
      <c r="J33" s="792">
        <v>66.4</v>
      </c>
      <c r="K33" s="792">
        <v>95</v>
      </c>
      <c r="L33" s="792">
        <v>143.9</v>
      </c>
      <c r="M33" s="792">
        <v>229.3</v>
      </c>
      <c r="N33" s="792">
        <v>328.4</v>
      </c>
      <c r="O33" s="792">
        <v>449.6</v>
      </c>
      <c r="P33" s="792">
        <v>644.5</v>
      </c>
      <c r="Q33" s="792">
        <v>916.9</v>
      </c>
      <c r="R33" s="792">
        <v>1429.4</v>
      </c>
      <c r="S33" s="792">
        <v>2315.3</v>
      </c>
      <c r="T33" s="792">
        <v>3973.5</v>
      </c>
      <c r="U33" s="792">
        <v>6667</v>
      </c>
      <c r="V33" s="792">
        <v>13020.8</v>
      </c>
      <c r="W33" s="295"/>
      <c r="X33" s="559"/>
      <c r="Y33" s="295"/>
    </row>
    <row r="34" spans="1:25" ht="18.75" customHeight="1">
      <c r="A34" s="764" t="s">
        <v>462</v>
      </c>
      <c r="B34" s="296"/>
      <c r="C34" s="792">
        <v>655.48487848</v>
      </c>
      <c r="D34" s="792">
        <v>482.70500458</v>
      </c>
      <c r="E34" s="792">
        <v>28.800546069</v>
      </c>
      <c r="F34" s="792">
        <v>11.911642086</v>
      </c>
      <c r="G34" s="792">
        <v>13.885447778</v>
      </c>
      <c r="H34" s="792">
        <v>36.952034706</v>
      </c>
      <c r="I34" s="792">
        <v>51.085344179</v>
      </c>
      <c r="J34" s="792">
        <v>61.764483621</v>
      </c>
      <c r="K34" s="792">
        <v>96.392654218</v>
      </c>
      <c r="L34" s="792">
        <v>153.23289227</v>
      </c>
      <c r="M34" s="792">
        <v>233.33751743</v>
      </c>
      <c r="N34" s="792">
        <v>331.75825577</v>
      </c>
      <c r="O34" s="792">
        <v>460.72680911</v>
      </c>
      <c r="P34" s="792">
        <v>633.8341021</v>
      </c>
      <c r="Q34" s="792">
        <v>924.45207986</v>
      </c>
      <c r="R34" s="792">
        <v>1440.0008759</v>
      </c>
      <c r="S34" s="792">
        <v>2322.0476238</v>
      </c>
      <c r="T34" s="792">
        <v>4045.0155543</v>
      </c>
      <c r="U34" s="792">
        <v>6713.8772173</v>
      </c>
      <c r="V34" s="792">
        <v>13324.25296</v>
      </c>
      <c r="W34" s="295"/>
      <c r="X34" s="559"/>
      <c r="Y34" s="295"/>
    </row>
    <row r="35" spans="1:25" ht="18.75" customHeight="1">
      <c r="A35" s="764" t="s">
        <v>463</v>
      </c>
      <c r="B35" s="296"/>
      <c r="C35" s="792">
        <v>661.02524296</v>
      </c>
      <c r="D35" s="792">
        <v>423.24292668</v>
      </c>
      <c r="E35" s="792">
        <v>27.634986153</v>
      </c>
      <c r="F35" s="792">
        <v>14.150119908</v>
      </c>
      <c r="G35" s="792">
        <v>14.019356726</v>
      </c>
      <c r="H35" s="792">
        <v>35.628401351</v>
      </c>
      <c r="I35" s="792">
        <v>47.521711676</v>
      </c>
      <c r="J35" s="792">
        <v>62.585207453</v>
      </c>
      <c r="K35" s="792">
        <v>93.942621147</v>
      </c>
      <c r="L35" s="792">
        <v>146.922045</v>
      </c>
      <c r="M35" s="792">
        <v>226.83872272</v>
      </c>
      <c r="N35" s="792">
        <v>332.95500743</v>
      </c>
      <c r="O35" s="792">
        <v>440.38748383</v>
      </c>
      <c r="P35" s="792">
        <v>612.53467737</v>
      </c>
      <c r="Q35" s="792">
        <v>895.41522523</v>
      </c>
      <c r="R35" s="792">
        <v>1415.3359538</v>
      </c>
      <c r="S35" s="792">
        <v>2255.2934202</v>
      </c>
      <c r="T35" s="792">
        <v>3893.2831597</v>
      </c>
      <c r="U35" s="792">
        <v>6630.1604483</v>
      </c>
      <c r="V35" s="792">
        <v>13144.375488</v>
      </c>
      <c r="W35" s="295"/>
      <c r="X35" s="559"/>
      <c r="Y35" s="295"/>
    </row>
    <row r="36" spans="1:25" s="920" customFormat="1" ht="18.75" customHeight="1">
      <c r="A36" s="764" t="s">
        <v>495</v>
      </c>
      <c r="B36" s="296"/>
      <c r="C36" s="795">
        <v>661.28158293</v>
      </c>
      <c r="D36" s="795">
        <v>380.94008264</v>
      </c>
      <c r="E36" s="795">
        <v>21.046643188</v>
      </c>
      <c r="F36" s="795">
        <v>13.565772891</v>
      </c>
      <c r="G36" s="795">
        <v>15.227306741</v>
      </c>
      <c r="H36" s="795">
        <v>33.60150444</v>
      </c>
      <c r="I36" s="795">
        <v>43.081997848</v>
      </c>
      <c r="J36" s="795">
        <v>52.292264039</v>
      </c>
      <c r="K36" s="795">
        <v>83.835449615</v>
      </c>
      <c r="L36" s="795">
        <v>134.79111326</v>
      </c>
      <c r="M36" s="795">
        <v>209.97148275</v>
      </c>
      <c r="N36" s="795">
        <v>321.66017602</v>
      </c>
      <c r="O36" s="795">
        <v>451.2786047</v>
      </c>
      <c r="P36" s="795">
        <v>610.50835237</v>
      </c>
      <c r="Q36" s="795">
        <v>885.16315329</v>
      </c>
      <c r="R36" s="795">
        <v>1342.3891123</v>
      </c>
      <c r="S36" s="795">
        <v>2204.9847037</v>
      </c>
      <c r="T36" s="795">
        <v>3688.9816529</v>
      </c>
      <c r="U36" s="795">
        <v>6471.2890913</v>
      </c>
      <c r="V36" s="795">
        <v>12856.655892</v>
      </c>
      <c r="W36" s="918"/>
      <c r="X36" s="919"/>
      <c r="Y36" s="918"/>
    </row>
    <row r="37" spans="1:25" ht="18.75" customHeight="1">
      <c r="A37" s="791" t="s">
        <v>513</v>
      </c>
      <c r="B37" s="761"/>
      <c r="C37" s="794">
        <v>696.1</v>
      </c>
      <c r="D37" s="794">
        <v>398.4</v>
      </c>
      <c r="E37" s="794">
        <v>22</v>
      </c>
      <c r="F37" s="794">
        <v>14.3</v>
      </c>
      <c r="G37" s="794">
        <v>13.7</v>
      </c>
      <c r="H37" s="794">
        <v>33.1</v>
      </c>
      <c r="I37" s="794">
        <v>42.4</v>
      </c>
      <c r="J37" s="794">
        <v>52.4</v>
      </c>
      <c r="K37" s="794">
        <v>84</v>
      </c>
      <c r="L37" s="794">
        <v>142</v>
      </c>
      <c r="M37" s="794">
        <v>213.6</v>
      </c>
      <c r="N37" s="794">
        <v>326.9</v>
      </c>
      <c r="O37" s="794">
        <v>456.5</v>
      </c>
      <c r="P37" s="794">
        <v>618.8</v>
      </c>
      <c r="Q37" s="794">
        <v>888.7</v>
      </c>
      <c r="R37" s="794">
        <v>1360.3</v>
      </c>
      <c r="S37" s="794">
        <v>2224.1</v>
      </c>
      <c r="T37" s="794">
        <v>3753.9</v>
      </c>
      <c r="U37" s="794">
        <v>6531.3</v>
      </c>
      <c r="V37" s="794">
        <v>13482.7</v>
      </c>
      <c r="W37" s="295"/>
      <c r="X37" s="559"/>
      <c r="Y37" s="295"/>
    </row>
    <row r="38" spans="1:25" ht="30" customHeight="1">
      <c r="A38" s="753" t="s">
        <v>607</v>
      </c>
      <c r="B38" s="754"/>
      <c r="C38" s="795">
        <v>17.927741377478895</v>
      </c>
      <c r="D38" s="795">
        <v>-26.231338219895278</v>
      </c>
      <c r="E38" s="795">
        <v>-40.84866666666667</v>
      </c>
      <c r="F38" s="795">
        <v>-11.14222177419353</v>
      </c>
      <c r="G38" s="795">
        <v>-19.765652173913054</v>
      </c>
      <c r="H38" s="795">
        <v>-37.382378971962616</v>
      </c>
      <c r="I38" s="795">
        <v>-33.97704625199361</v>
      </c>
      <c r="J38" s="795">
        <v>-36.19379280757098</v>
      </c>
      <c r="K38" s="795">
        <v>-29.059450980392157</v>
      </c>
      <c r="L38" s="795">
        <v>-17.90204662576687</v>
      </c>
      <c r="M38" s="795">
        <v>-14.91179614667496</v>
      </c>
      <c r="N38" s="795">
        <v>-8.155625418060211</v>
      </c>
      <c r="O38" s="795">
        <v>-8.527389380530963</v>
      </c>
      <c r="P38" s="795">
        <v>-15.136723382330658</v>
      </c>
      <c r="Q38" s="795">
        <v>-20.447326153167054</v>
      </c>
      <c r="R38" s="795">
        <v>-22.22087230281808</v>
      </c>
      <c r="S38" s="795">
        <v>-22.29816914180654</v>
      </c>
      <c r="T38" s="795">
        <v>-17.979974867750315</v>
      </c>
      <c r="U38" s="795">
        <v>-14.121799808795402</v>
      </c>
      <c r="V38" s="795">
        <v>-3.132645679822346</v>
      </c>
      <c r="W38" s="295"/>
      <c r="X38" s="295"/>
      <c r="Y38" s="295"/>
    </row>
    <row r="39" spans="1:25" ht="30" customHeight="1">
      <c r="A39" s="699" t="s">
        <v>608</v>
      </c>
      <c r="B39" s="560"/>
      <c r="C39" s="794">
        <v>10.89787397261415</v>
      </c>
      <c r="D39" s="794">
        <v>-0.803012148062038</v>
      </c>
      <c r="E39" s="794">
        <v>-37.32726611072374</v>
      </c>
      <c r="F39" s="794">
        <v>-43.02663444758288</v>
      </c>
      <c r="G39" s="794">
        <v>-46.331756344601594</v>
      </c>
      <c r="H39" s="794">
        <v>-43.72951190011799</v>
      </c>
      <c r="I39" s="794">
        <v>-35.66670176288412</v>
      </c>
      <c r="J39" s="794">
        <v>-25.55821899507174</v>
      </c>
      <c r="K39" s="794">
        <v>-16.624601080086762</v>
      </c>
      <c r="L39" s="794">
        <v>-9.45295999393322</v>
      </c>
      <c r="M39" s="794">
        <v>-8.200881048596514</v>
      </c>
      <c r="N39" s="794">
        <v>-10.777958568181731</v>
      </c>
      <c r="O39" s="794">
        <v>-14.387163006872726</v>
      </c>
      <c r="P39" s="794">
        <v>-19.06501183196393</v>
      </c>
      <c r="Q39" s="794">
        <v>-18.64756799889831</v>
      </c>
      <c r="R39" s="794">
        <v>-19.01973714654045</v>
      </c>
      <c r="S39" s="794">
        <v>-17.404703097323676</v>
      </c>
      <c r="T39" s="794">
        <v>-22.10817028433948</v>
      </c>
      <c r="U39" s="794">
        <v>-16.406265520402812</v>
      </c>
      <c r="V39" s="794">
        <v>-10.404921112620897</v>
      </c>
      <c r="W39" s="295"/>
      <c r="X39" s="295"/>
      <c r="Y39" s="295"/>
    </row>
    <row r="40" spans="1:8" s="257" customFormat="1" ht="15.75">
      <c r="A40" s="491" t="s">
        <v>605</v>
      </c>
      <c r="H40" s="258"/>
    </row>
    <row r="41" spans="1:22" s="221" customFormat="1" ht="16.5" customHeight="1">
      <c r="A41" s="495" t="s">
        <v>661</v>
      </c>
      <c r="K41" s="220"/>
      <c r="L41" s="220"/>
      <c r="M41" s="220"/>
      <c r="N41" s="220"/>
      <c r="O41" s="220"/>
      <c r="P41" s="220"/>
      <c r="V41" s="219"/>
    </row>
    <row r="42" ht="15">
      <c r="B42" s="492"/>
    </row>
    <row r="43" ht="15">
      <c r="B43" s="492"/>
    </row>
    <row r="44" ht="15">
      <c r="B44" s="492"/>
    </row>
    <row r="45" ht="15.75">
      <c r="B45" s="519"/>
    </row>
    <row r="46" ht="15">
      <c r="B46" s="492"/>
    </row>
    <row r="47" ht="15">
      <c r="B47" s="492"/>
    </row>
    <row r="48" ht="15">
      <c r="B48" s="492"/>
    </row>
    <row r="49" ht="15">
      <c r="B49" s="492"/>
    </row>
    <row r="50" ht="15">
      <c r="B50" s="492"/>
    </row>
    <row r="51" ht="15">
      <c r="B51" s="492"/>
    </row>
    <row r="52" ht="15">
      <c r="B52" s="492"/>
    </row>
    <row r="53" ht="15">
      <c r="B53" s="492"/>
    </row>
    <row r="54" ht="15">
      <c r="B54" s="492"/>
    </row>
    <row r="55" ht="15">
      <c r="B55" s="492"/>
    </row>
    <row r="56" ht="15">
      <c r="B56" s="492"/>
    </row>
    <row r="57" ht="15">
      <c r="B57" s="492"/>
    </row>
    <row r="58" ht="15">
      <c r="B58" s="492"/>
    </row>
    <row r="59" ht="15">
      <c r="B59" s="492"/>
    </row>
    <row r="60" ht="15">
      <c r="B60" s="492"/>
    </row>
    <row r="61" ht="15">
      <c r="B61" s="492"/>
    </row>
    <row r="62" ht="15">
      <c r="B62" s="492"/>
    </row>
    <row r="63" ht="15">
      <c r="B63" s="492"/>
    </row>
    <row r="64" ht="15">
      <c r="B64" s="492"/>
    </row>
    <row r="65" ht="15">
      <c r="B65" s="492"/>
    </row>
    <row r="66" ht="15">
      <c r="B66" s="492"/>
    </row>
    <row r="67" ht="15">
      <c r="B67" s="492"/>
    </row>
    <row r="68" ht="15">
      <c r="B68" s="492"/>
    </row>
    <row r="69" ht="15">
      <c r="B69" s="492"/>
    </row>
    <row r="70" ht="15">
      <c r="B70" s="492"/>
    </row>
    <row r="71" ht="15">
      <c r="B71" s="492"/>
    </row>
    <row r="72" ht="15">
      <c r="B72" s="492"/>
    </row>
    <row r="73" ht="15">
      <c r="B73" s="492"/>
    </row>
    <row r="74" ht="15">
      <c r="B74" s="492"/>
    </row>
    <row r="75" ht="15">
      <c r="B75" s="492"/>
    </row>
    <row r="76" ht="15">
      <c r="B76" s="492"/>
    </row>
    <row r="77" ht="15">
      <c r="B77" s="492"/>
    </row>
    <row r="78" ht="15">
      <c r="B78" s="492"/>
    </row>
    <row r="79" ht="15">
      <c r="B79" s="492"/>
    </row>
    <row r="80" ht="15">
      <c r="B80" s="492"/>
    </row>
    <row r="81" ht="15">
      <c r="B81" s="492"/>
    </row>
    <row r="82" ht="15">
      <c r="B82" s="492"/>
    </row>
    <row r="83" ht="15">
      <c r="B83" s="492"/>
    </row>
    <row r="84" ht="15">
      <c r="B84" s="492"/>
    </row>
    <row r="85" ht="15">
      <c r="B85" s="492"/>
    </row>
    <row r="86" ht="15">
      <c r="B86" s="492"/>
    </row>
    <row r="87" ht="15">
      <c r="B87" s="492"/>
    </row>
    <row r="88" ht="15">
      <c r="B88" s="492"/>
    </row>
    <row r="89" ht="15">
      <c r="B89" s="492"/>
    </row>
    <row r="90" ht="15">
      <c r="B90" s="492"/>
    </row>
    <row r="91" ht="15">
      <c r="B91" s="492"/>
    </row>
    <row r="92" ht="15">
      <c r="B92" s="492"/>
    </row>
    <row r="93" ht="15">
      <c r="B93" s="492"/>
    </row>
    <row r="94" ht="15">
      <c r="B94" s="492"/>
    </row>
    <row r="95" ht="15">
      <c r="B95" s="492"/>
    </row>
    <row r="96" ht="15">
      <c r="B96" s="492"/>
    </row>
    <row r="97" ht="15">
      <c r="B97" s="492"/>
    </row>
    <row r="98" ht="15">
      <c r="B98" s="492"/>
    </row>
    <row r="99" ht="15">
      <c r="B99" s="492"/>
    </row>
    <row r="100" ht="15">
      <c r="B100" s="492"/>
    </row>
    <row r="101" ht="15">
      <c r="B101" s="492"/>
    </row>
    <row r="102" ht="15">
      <c r="B102" s="492"/>
    </row>
    <row r="103" ht="15">
      <c r="B103" s="492"/>
    </row>
    <row r="104" ht="15">
      <c r="B104" s="492"/>
    </row>
    <row r="105" ht="15">
      <c r="B105" s="492"/>
    </row>
    <row r="106" ht="15">
      <c r="B106" s="492"/>
    </row>
    <row r="107" ht="15">
      <c r="B107" s="492"/>
    </row>
    <row r="108" ht="15">
      <c r="B108" s="492"/>
    </row>
    <row r="109" ht="15">
      <c r="B109" s="492"/>
    </row>
    <row r="110" ht="15">
      <c r="B110" s="492"/>
    </row>
    <row r="111" ht="15">
      <c r="B111" s="492"/>
    </row>
    <row r="112" ht="15">
      <c r="B112" s="492"/>
    </row>
    <row r="113" ht="15">
      <c r="B113" s="492"/>
    </row>
    <row r="114" ht="15">
      <c r="B114" s="492"/>
    </row>
    <row r="115" ht="15">
      <c r="B115" s="492"/>
    </row>
    <row r="116" ht="15">
      <c r="B116" s="492"/>
    </row>
    <row r="117" ht="15">
      <c r="B117" s="492"/>
    </row>
    <row r="118" ht="15">
      <c r="B118" s="492"/>
    </row>
    <row r="119" ht="15">
      <c r="B119" s="492"/>
    </row>
    <row r="120" ht="15">
      <c r="B120" s="492"/>
    </row>
    <row r="121" ht="15">
      <c r="B121" s="492"/>
    </row>
    <row r="122" ht="15">
      <c r="B122" s="492"/>
    </row>
    <row r="123" ht="15">
      <c r="B123" s="492"/>
    </row>
    <row r="124" ht="15">
      <c r="B124" s="492"/>
    </row>
    <row r="125" ht="15">
      <c r="B125" s="492"/>
    </row>
    <row r="126" ht="15">
      <c r="B126" s="492"/>
    </row>
    <row r="127" ht="15">
      <c r="B127" s="492"/>
    </row>
    <row r="128" ht="15">
      <c r="B128" s="492"/>
    </row>
    <row r="129" ht="15">
      <c r="B129" s="492"/>
    </row>
    <row r="130" ht="15">
      <c r="B130" s="492"/>
    </row>
    <row r="131" ht="15">
      <c r="B131" s="492"/>
    </row>
    <row r="132" ht="15">
      <c r="B132" s="492"/>
    </row>
    <row r="133" ht="15">
      <c r="B133" s="492"/>
    </row>
    <row r="134" ht="15">
      <c r="B134" s="492"/>
    </row>
    <row r="135" ht="15">
      <c r="B135" s="492"/>
    </row>
    <row r="136" ht="15">
      <c r="B136" s="492"/>
    </row>
    <row r="137" ht="15">
      <c r="B137" s="492"/>
    </row>
    <row r="138" ht="15">
      <c r="B138" s="492"/>
    </row>
    <row r="139" ht="15">
      <c r="B139" s="492"/>
    </row>
    <row r="140" ht="15">
      <c r="B140" s="492"/>
    </row>
    <row r="141" ht="15">
      <c r="B141" s="492"/>
    </row>
    <row r="142" ht="15">
      <c r="B142" s="492"/>
    </row>
    <row r="143" ht="15">
      <c r="B143" s="492"/>
    </row>
    <row r="144" ht="15">
      <c r="B144" s="492"/>
    </row>
    <row r="145" ht="15">
      <c r="B145" s="492"/>
    </row>
    <row r="146" ht="15">
      <c r="B146" s="492"/>
    </row>
    <row r="147" ht="15">
      <c r="B147" s="492"/>
    </row>
    <row r="148" ht="15">
      <c r="B148" s="492"/>
    </row>
    <row r="149" ht="15">
      <c r="B149" s="492"/>
    </row>
    <row r="150" ht="15">
      <c r="B150" s="492"/>
    </row>
    <row r="151" ht="15">
      <c r="B151" s="492"/>
    </row>
    <row r="152" ht="15">
      <c r="B152" s="492"/>
    </row>
    <row r="153" ht="15">
      <c r="B153" s="492"/>
    </row>
    <row r="154" ht="15">
      <c r="B154" s="492"/>
    </row>
    <row r="155" ht="15">
      <c r="B155" s="492"/>
    </row>
    <row r="156" ht="15">
      <c r="B156" s="492"/>
    </row>
    <row r="157" ht="15">
      <c r="B157" s="492"/>
    </row>
    <row r="158" ht="15">
      <c r="B158" s="492"/>
    </row>
    <row r="159" ht="15">
      <c r="B159" s="492"/>
    </row>
    <row r="160" ht="15">
      <c r="B160" s="492"/>
    </row>
    <row r="161" ht="15">
      <c r="B161" s="492"/>
    </row>
    <row r="162" ht="15">
      <c r="B162" s="492"/>
    </row>
    <row r="163" ht="15">
      <c r="B163" s="492"/>
    </row>
    <row r="164" ht="15">
      <c r="B164" s="492"/>
    </row>
    <row r="165" ht="15">
      <c r="B165" s="492"/>
    </row>
    <row r="166" ht="15">
      <c r="B166" s="492"/>
    </row>
    <row r="167" ht="15">
      <c r="B167" s="492"/>
    </row>
    <row r="168" ht="15">
      <c r="B168" s="492"/>
    </row>
    <row r="169" ht="15">
      <c r="B169" s="492"/>
    </row>
    <row r="170" ht="15">
      <c r="B170" s="492"/>
    </row>
    <row r="171" ht="15">
      <c r="B171" s="492"/>
    </row>
    <row r="172" ht="15">
      <c r="B172" s="492"/>
    </row>
    <row r="173" ht="15">
      <c r="B173" s="492"/>
    </row>
    <row r="174" ht="15">
      <c r="B174" s="492"/>
    </row>
    <row r="175" ht="15">
      <c r="B175" s="492"/>
    </row>
    <row r="176" ht="15">
      <c r="B176" s="492"/>
    </row>
    <row r="177" ht="15">
      <c r="B177" s="492"/>
    </row>
    <row r="178" ht="15">
      <c r="B178" s="492"/>
    </row>
    <row r="179" ht="15">
      <c r="B179" s="492"/>
    </row>
    <row r="180" ht="15">
      <c r="B180" s="492"/>
    </row>
    <row r="181" ht="15">
      <c r="B181" s="492"/>
    </row>
    <row r="182" ht="15">
      <c r="B182" s="492"/>
    </row>
    <row r="183" ht="15">
      <c r="B183" s="492"/>
    </row>
    <row r="184" ht="15">
      <c r="B184" s="492"/>
    </row>
    <row r="185" ht="15">
      <c r="B185" s="492"/>
    </row>
    <row r="186" ht="15">
      <c r="B186" s="492"/>
    </row>
    <row r="187" ht="15">
      <c r="B187" s="492"/>
    </row>
    <row r="188" ht="15">
      <c r="B188" s="492"/>
    </row>
    <row r="189" ht="15">
      <c r="B189" s="492"/>
    </row>
    <row r="190" ht="15">
      <c r="B190" s="492"/>
    </row>
    <row r="191" ht="15">
      <c r="B191" s="492"/>
    </row>
    <row r="192" ht="15">
      <c r="B192" s="492"/>
    </row>
    <row r="193" ht="15">
      <c r="B193" s="492"/>
    </row>
    <row r="194" ht="15">
      <c r="B194" s="492"/>
    </row>
    <row r="195" ht="15">
      <c r="B195" s="492"/>
    </row>
    <row r="196" ht="15">
      <c r="B196" s="492"/>
    </row>
    <row r="197" ht="15">
      <c r="B197" s="492"/>
    </row>
    <row r="198" ht="15">
      <c r="B198" s="492"/>
    </row>
    <row r="199" ht="15">
      <c r="B199" s="492"/>
    </row>
    <row r="200" ht="15">
      <c r="B200" s="492"/>
    </row>
    <row r="201" ht="15">
      <c r="B201" s="492"/>
    </row>
    <row r="202" ht="15">
      <c r="B202" s="492"/>
    </row>
    <row r="203" ht="15">
      <c r="B203" s="492"/>
    </row>
    <row r="204" ht="15">
      <c r="B204" s="492"/>
    </row>
    <row r="205" ht="15">
      <c r="B205" s="492"/>
    </row>
    <row r="206" ht="15">
      <c r="B206" s="492"/>
    </row>
    <row r="207" ht="15">
      <c r="B207" s="492"/>
    </row>
    <row r="208" ht="15">
      <c r="B208" s="492"/>
    </row>
    <row r="209" ht="15">
      <c r="B209" s="492"/>
    </row>
    <row r="210" ht="15">
      <c r="B210" s="492"/>
    </row>
    <row r="211" ht="15">
      <c r="B211" s="492"/>
    </row>
    <row r="212" ht="15">
      <c r="B212" s="492"/>
    </row>
    <row r="213" ht="15">
      <c r="B213" s="492"/>
    </row>
    <row r="214" ht="15">
      <c r="B214" s="492"/>
    </row>
    <row r="215" ht="15">
      <c r="B215" s="492"/>
    </row>
    <row r="216" ht="15">
      <c r="B216" s="492"/>
    </row>
    <row r="217" ht="15">
      <c r="B217" s="492"/>
    </row>
    <row r="218" ht="15">
      <c r="B218" s="492"/>
    </row>
    <row r="219" ht="15">
      <c r="B219" s="492"/>
    </row>
    <row r="220" ht="15">
      <c r="B220" s="492"/>
    </row>
    <row r="221" ht="15">
      <c r="B221" s="492"/>
    </row>
    <row r="222" ht="15">
      <c r="B222" s="492"/>
    </row>
    <row r="223" ht="15">
      <c r="B223" s="492"/>
    </row>
    <row r="224" ht="15">
      <c r="B224" s="492"/>
    </row>
    <row r="225" ht="15">
      <c r="B225" s="492"/>
    </row>
    <row r="226" ht="15">
      <c r="B226" s="492"/>
    </row>
    <row r="227" ht="15">
      <c r="B227" s="492"/>
    </row>
    <row r="228" ht="15">
      <c r="B228" s="492"/>
    </row>
    <row r="229" ht="15">
      <c r="B229" s="492"/>
    </row>
    <row r="230" ht="15">
      <c r="B230" s="492"/>
    </row>
    <row r="231" ht="15">
      <c r="B231" s="492"/>
    </row>
    <row r="232" ht="15">
      <c r="B232" s="492"/>
    </row>
    <row r="233" ht="15">
      <c r="B233" s="492"/>
    </row>
    <row r="234" ht="15">
      <c r="B234" s="492"/>
    </row>
    <row r="235" ht="15">
      <c r="B235" s="492"/>
    </row>
    <row r="236" ht="15">
      <c r="B236" s="492"/>
    </row>
    <row r="237" ht="15">
      <c r="B237" s="492"/>
    </row>
    <row r="238" ht="15">
      <c r="B238" s="492"/>
    </row>
    <row r="239" ht="15">
      <c r="B239" s="492"/>
    </row>
    <row r="240" ht="15">
      <c r="B240" s="492"/>
    </row>
    <row r="241" ht="15">
      <c r="B241" s="492"/>
    </row>
    <row r="242" ht="15">
      <c r="B242" s="492"/>
    </row>
    <row r="243" ht="15">
      <c r="B243" s="492"/>
    </row>
    <row r="244" ht="15">
      <c r="B244" s="492"/>
    </row>
    <row r="245" ht="15">
      <c r="B245" s="492"/>
    </row>
    <row r="246" ht="15">
      <c r="B246" s="492"/>
    </row>
    <row r="247" ht="15">
      <c r="B247" s="492"/>
    </row>
    <row r="248" ht="15">
      <c r="B248" s="492"/>
    </row>
    <row r="249" ht="15">
      <c r="B249" s="492"/>
    </row>
    <row r="250" ht="15">
      <c r="B250" s="492"/>
    </row>
    <row r="251" ht="15">
      <c r="B251" s="492"/>
    </row>
    <row r="252" ht="15">
      <c r="B252" s="492"/>
    </row>
    <row r="253" ht="15">
      <c r="B253" s="492"/>
    </row>
    <row r="254" ht="15">
      <c r="B254" s="492"/>
    </row>
    <row r="255" ht="15">
      <c r="B255" s="492"/>
    </row>
    <row r="256" ht="15">
      <c r="B256" s="492"/>
    </row>
    <row r="257" ht="15">
      <c r="B257" s="492"/>
    </row>
    <row r="258" ht="15">
      <c r="B258" s="492"/>
    </row>
    <row r="259" ht="15">
      <c r="B259" s="492"/>
    </row>
    <row r="260" ht="15">
      <c r="B260" s="492"/>
    </row>
    <row r="261" ht="15">
      <c r="B261" s="492"/>
    </row>
    <row r="262" ht="15">
      <c r="B262" s="492"/>
    </row>
    <row r="263" ht="15">
      <c r="B263" s="492"/>
    </row>
    <row r="264" ht="15">
      <c r="B264" s="492"/>
    </row>
    <row r="265" ht="15">
      <c r="B265" s="492"/>
    </row>
    <row r="266" ht="15">
      <c r="B266" s="492"/>
    </row>
    <row r="267" ht="15">
      <c r="B267" s="492"/>
    </row>
    <row r="268" ht="15">
      <c r="B268" s="492"/>
    </row>
    <row r="269" ht="15">
      <c r="B269" s="492"/>
    </row>
    <row r="270" ht="15">
      <c r="B270" s="492"/>
    </row>
    <row r="271" ht="15">
      <c r="B271" s="492"/>
    </row>
    <row r="272" ht="15">
      <c r="B272" s="492"/>
    </row>
    <row r="273" ht="15">
      <c r="B273" s="492"/>
    </row>
    <row r="274" ht="15">
      <c r="B274" s="492"/>
    </row>
    <row r="275" ht="15">
      <c r="B275" s="492"/>
    </row>
    <row r="276" ht="15">
      <c r="B276" s="492"/>
    </row>
    <row r="277" ht="15">
      <c r="B277" s="492"/>
    </row>
    <row r="278" ht="15">
      <c r="B278" s="492"/>
    </row>
    <row r="279" ht="15">
      <c r="B279" s="492"/>
    </row>
    <row r="280" ht="15">
      <c r="B280" s="492"/>
    </row>
    <row r="281" ht="15">
      <c r="B281" s="492"/>
    </row>
    <row r="282" ht="15">
      <c r="B282" s="492"/>
    </row>
    <row r="283" ht="15">
      <c r="B283" s="492"/>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S76"/>
  <sheetViews>
    <sheetView showZeros="0" view="pageBreakPreview" zoomScaleNormal="90" zoomScaleSheetLayoutView="100" zoomScalePageLayoutView="0" workbookViewId="0" topLeftCell="A1">
      <selection activeCell="P6" sqref="P6"/>
    </sheetView>
  </sheetViews>
  <sheetFormatPr defaultColWidth="9.00390625" defaultRowHeight="16.5"/>
  <cols>
    <col min="1" max="1" width="4.375" style="536" customWidth="1"/>
    <col min="2" max="2" width="11.375" style="12" customWidth="1"/>
    <col min="3" max="3" width="21.375" style="13" customWidth="1"/>
    <col min="4" max="6" width="7.875" style="536" customWidth="1"/>
    <col min="7" max="7" width="11.375" style="14" customWidth="1"/>
    <col min="8" max="8" width="21.375" style="15" customWidth="1"/>
    <col min="9" max="11" width="7.875" style="536" customWidth="1"/>
    <col min="12" max="12" width="11.375" style="14" customWidth="1"/>
    <col min="13" max="13" width="21.375" style="15" customWidth="1"/>
    <col min="14" max="16" width="7.875" style="536" customWidth="1"/>
    <col min="17" max="16384" width="9.00390625" style="536" customWidth="1"/>
  </cols>
  <sheetData>
    <row r="1" spans="1:16" s="8" customFormat="1" ht="24">
      <c r="A1" s="1097" t="s">
        <v>496</v>
      </c>
      <c r="B1" s="1097"/>
      <c r="C1" s="1097"/>
      <c r="D1" s="1097"/>
      <c r="E1" s="1097"/>
      <c r="F1" s="1097"/>
      <c r="G1" s="1097"/>
      <c r="H1" s="1097"/>
      <c r="I1" s="1097"/>
      <c r="J1" s="1097"/>
      <c r="K1" s="1097"/>
      <c r="L1" s="1097"/>
      <c r="M1" s="1097"/>
      <c r="N1" s="1097"/>
      <c r="O1" s="1097"/>
      <c r="P1" s="1097"/>
    </row>
    <row r="2" spans="1:16" s="74" customFormat="1" ht="8.25" customHeight="1">
      <c r="A2" s="865"/>
      <c r="B2" s="445"/>
      <c r="C2" s="866"/>
      <c r="D2" s="866"/>
      <c r="E2" s="866"/>
      <c r="F2" s="866"/>
      <c r="G2" s="445"/>
      <c r="H2" s="866"/>
      <c r="I2" s="866"/>
      <c r="J2" s="866"/>
      <c r="K2" s="866"/>
      <c r="L2" s="445"/>
      <c r="M2" s="866"/>
      <c r="N2" s="866"/>
      <c r="O2" s="866"/>
      <c r="P2" s="866"/>
    </row>
    <row r="3" spans="1:16" s="15" customFormat="1" ht="15.75">
      <c r="A3" s="875"/>
      <c r="B3" s="434"/>
      <c r="C3" s="10"/>
      <c r="D3" s="6"/>
      <c r="E3" s="6"/>
      <c r="F3" s="6"/>
      <c r="G3" s="434"/>
      <c r="H3" s="1096" t="s">
        <v>546</v>
      </c>
      <c r="I3" s="1096"/>
      <c r="J3" s="6"/>
      <c r="K3" s="6"/>
      <c r="L3" s="434"/>
      <c r="M3" s="6"/>
      <c r="N3" s="1085" t="s">
        <v>590</v>
      </c>
      <c r="O3" s="6"/>
      <c r="P3" s="10"/>
    </row>
    <row r="4" spans="2:16" s="739" customFormat="1" ht="18" customHeight="1">
      <c r="B4" s="12"/>
      <c r="C4" s="13"/>
      <c r="G4" s="14"/>
      <c r="H4" s="15"/>
      <c r="L4" s="14"/>
      <c r="M4" s="15"/>
      <c r="P4" s="418" t="s">
        <v>588</v>
      </c>
    </row>
    <row r="5" spans="1:16" s="25" customFormat="1" ht="16.5" customHeight="1">
      <c r="A5" s="16" t="s">
        <v>0</v>
      </c>
      <c r="B5" s="1089" t="s">
        <v>464</v>
      </c>
      <c r="C5" s="1090"/>
      <c r="D5" s="1090"/>
      <c r="E5" s="1090"/>
      <c r="F5" s="1091"/>
      <c r="G5" s="1089" t="s">
        <v>465</v>
      </c>
      <c r="H5" s="1090"/>
      <c r="I5" s="1090"/>
      <c r="J5" s="1090"/>
      <c r="K5" s="1091"/>
      <c r="L5" s="1089" t="s">
        <v>466</v>
      </c>
      <c r="M5" s="1090"/>
      <c r="N5" s="1090"/>
      <c r="O5" s="1090"/>
      <c r="P5" s="1167"/>
    </row>
    <row r="6" spans="1:16" s="25" customFormat="1" ht="12.75">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2.75">
      <c r="A7" s="26"/>
      <c r="B7" s="30" t="s">
        <v>7</v>
      </c>
      <c r="C7" s="31" t="s">
        <v>467</v>
      </c>
      <c r="D7" s="32"/>
      <c r="E7" s="33" t="s">
        <v>12</v>
      </c>
      <c r="F7" s="32" t="s">
        <v>549</v>
      </c>
      <c r="G7" s="30" t="s">
        <v>7</v>
      </c>
      <c r="H7" s="31" t="s">
        <v>467</v>
      </c>
      <c r="I7" s="32"/>
      <c r="J7" s="33" t="s">
        <v>12</v>
      </c>
      <c r="K7" s="32" t="s">
        <v>549</v>
      </c>
      <c r="L7" s="30" t="s">
        <v>7</v>
      </c>
      <c r="M7" s="31" t="s">
        <v>467</v>
      </c>
      <c r="N7" s="32"/>
      <c r="O7" s="33" t="s">
        <v>12</v>
      </c>
      <c r="P7" s="34" t="s">
        <v>549</v>
      </c>
    </row>
    <row r="8" spans="1:16" s="25" customFormat="1" ht="12.75">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663" customFormat="1" ht="39" customHeight="1">
      <c r="A9" s="446"/>
      <c r="B9" s="447" t="s">
        <v>20</v>
      </c>
      <c r="C9" s="843" t="s">
        <v>21</v>
      </c>
      <c r="D9" s="978">
        <v>763</v>
      </c>
      <c r="E9" s="945">
        <v>360.9288596445584</v>
      </c>
      <c r="F9" s="950">
        <v>100</v>
      </c>
      <c r="G9" s="447" t="s">
        <v>20</v>
      </c>
      <c r="H9" s="843" t="s">
        <v>21</v>
      </c>
      <c r="I9" s="978">
        <v>448</v>
      </c>
      <c r="J9" s="945">
        <v>410.00109821722737</v>
      </c>
      <c r="K9" s="950">
        <v>100</v>
      </c>
      <c r="L9" s="447" t="s">
        <v>20</v>
      </c>
      <c r="M9" s="843" t="s">
        <v>21</v>
      </c>
      <c r="N9" s="978">
        <v>315</v>
      </c>
      <c r="O9" s="945">
        <v>308.42741185340395</v>
      </c>
      <c r="P9" s="945">
        <v>100</v>
      </c>
    </row>
    <row r="10" spans="1:16" s="448" customFormat="1" ht="39" customHeight="1">
      <c r="A10" s="671">
        <v>1</v>
      </c>
      <c r="B10" s="682" t="s">
        <v>268</v>
      </c>
      <c r="C10" s="844" t="s">
        <v>354</v>
      </c>
      <c r="D10" s="979">
        <v>148</v>
      </c>
      <c r="E10" s="942">
        <v>70.00979191008472</v>
      </c>
      <c r="F10" s="969">
        <v>19.39711664482307</v>
      </c>
      <c r="G10" s="664" t="s">
        <v>268</v>
      </c>
      <c r="H10" s="844" t="s">
        <v>354</v>
      </c>
      <c r="I10" s="979">
        <v>99</v>
      </c>
      <c r="J10" s="942">
        <v>90.6029212578248</v>
      </c>
      <c r="K10" s="969">
        <v>22.098214285714285</v>
      </c>
      <c r="L10" s="682" t="s">
        <v>268</v>
      </c>
      <c r="M10" s="844" t="s">
        <v>354</v>
      </c>
      <c r="N10" s="979">
        <v>49</v>
      </c>
      <c r="O10" s="942">
        <v>47.9775973994184</v>
      </c>
      <c r="P10" s="955">
        <v>15.555555555555555</v>
      </c>
    </row>
    <row r="11" spans="1:16" s="448" customFormat="1" ht="39" customHeight="1">
      <c r="A11" s="671">
        <v>2</v>
      </c>
      <c r="B11" s="682" t="s">
        <v>468</v>
      </c>
      <c r="C11" s="844" t="s">
        <v>355</v>
      </c>
      <c r="D11" s="979">
        <v>103</v>
      </c>
      <c r="E11" s="942">
        <v>48.723030856342746</v>
      </c>
      <c r="F11" s="969">
        <v>13.499344692005241</v>
      </c>
      <c r="G11" s="665" t="s">
        <v>530</v>
      </c>
      <c r="H11" s="844" t="s">
        <v>355</v>
      </c>
      <c r="I11" s="979">
        <v>58</v>
      </c>
      <c r="J11" s="942">
        <v>53.080499322766045</v>
      </c>
      <c r="K11" s="969">
        <v>12.946428571428573</v>
      </c>
      <c r="L11" s="682" t="s">
        <v>468</v>
      </c>
      <c r="M11" s="844" t="s">
        <v>355</v>
      </c>
      <c r="N11" s="979">
        <v>45</v>
      </c>
      <c r="O11" s="942">
        <v>44.061058836200566</v>
      </c>
      <c r="P11" s="955">
        <v>14.285714285714285</v>
      </c>
    </row>
    <row r="12" spans="1:16" s="448" customFormat="1" ht="39" customHeight="1">
      <c r="A12" s="671">
        <v>3</v>
      </c>
      <c r="B12" s="682" t="s">
        <v>32</v>
      </c>
      <c r="C12" s="844" t="s">
        <v>33</v>
      </c>
      <c r="D12" s="979">
        <v>57</v>
      </c>
      <c r="E12" s="942">
        <v>26.96323066807317</v>
      </c>
      <c r="F12" s="969">
        <v>7.470511140235911</v>
      </c>
      <c r="G12" s="664" t="s">
        <v>32</v>
      </c>
      <c r="H12" s="844" t="s">
        <v>33</v>
      </c>
      <c r="I12" s="979">
        <v>30</v>
      </c>
      <c r="J12" s="942">
        <v>27.455430684189334</v>
      </c>
      <c r="K12" s="969">
        <v>6.696428571428571</v>
      </c>
      <c r="L12" s="682" t="s">
        <v>32</v>
      </c>
      <c r="M12" s="844" t="s">
        <v>33</v>
      </c>
      <c r="N12" s="979">
        <v>27</v>
      </c>
      <c r="O12" s="942">
        <v>26.43663530172034</v>
      </c>
      <c r="P12" s="955">
        <v>8.571428571428571</v>
      </c>
    </row>
    <row r="13" spans="1:19" s="448" customFormat="1" ht="39" customHeight="1">
      <c r="A13" s="671">
        <v>4</v>
      </c>
      <c r="B13" s="682" t="s">
        <v>358</v>
      </c>
      <c r="C13" s="844" t="s">
        <v>359</v>
      </c>
      <c r="D13" s="979">
        <v>42</v>
      </c>
      <c r="E13" s="942">
        <v>19.867643650159177</v>
      </c>
      <c r="F13" s="969">
        <v>5.5045871559633035</v>
      </c>
      <c r="G13" s="665" t="s">
        <v>358</v>
      </c>
      <c r="H13" s="844" t="s">
        <v>359</v>
      </c>
      <c r="I13" s="979">
        <v>23</v>
      </c>
      <c r="J13" s="942">
        <v>21.049163524545154</v>
      </c>
      <c r="K13" s="969">
        <v>5.133928571428571</v>
      </c>
      <c r="L13" s="682" t="s">
        <v>358</v>
      </c>
      <c r="M13" s="844" t="s">
        <v>359</v>
      </c>
      <c r="N13" s="979">
        <v>19</v>
      </c>
      <c r="O13" s="942">
        <v>18.603558175284682</v>
      </c>
      <c r="P13" s="955">
        <v>6.031746031746032</v>
      </c>
      <c r="R13" s="666"/>
      <c r="S13" s="666"/>
    </row>
    <row r="14" spans="1:16" s="448" customFormat="1" ht="39" customHeight="1">
      <c r="A14" s="671">
        <v>5</v>
      </c>
      <c r="B14" s="682" t="s">
        <v>356</v>
      </c>
      <c r="C14" s="844" t="s">
        <v>357</v>
      </c>
      <c r="D14" s="979">
        <v>32</v>
      </c>
      <c r="E14" s="942">
        <v>15.137252304883182</v>
      </c>
      <c r="F14" s="969">
        <v>4.193971166448231</v>
      </c>
      <c r="G14" s="664" t="s">
        <v>356</v>
      </c>
      <c r="H14" s="844" t="s">
        <v>357</v>
      </c>
      <c r="I14" s="979">
        <v>18</v>
      </c>
      <c r="J14" s="942">
        <v>16.473258410513598</v>
      </c>
      <c r="K14" s="969">
        <v>4.017857142857143</v>
      </c>
      <c r="L14" s="682" t="s">
        <v>356</v>
      </c>
      <c r="M14" s="844" t="s">
        <v>357</v>
      </c>
      <c r="N14" s="979">
        <v>14</v>
      </c>
      <c r="O14" s="942">
        <v>13.707884971262397</v>
      </c>
      <c r="P14" s="955">
        <v>4.444444444444445</v>
      </c>
    </row>
    <row r="15" spans="1:16" s="448" customFormat="1" ht="39" customHeight="1">
      <c r="A15" s="671">
        <v>6</v>
      </c>
      <c r="B15" s="682" t="s">
        <v>284</v>
      </c>
      <c r="C15" s="844" t="s">
        <v>285</v>
      </c>
      <c r="D15" s="979">
        <v>30</v>
      </c>
      <c r="E15" s="942">
        <v>14.191174035827983</v>
      </c>
      <c r="F15" s="969">
        <v>3.9318479685452163</v>
      </c>
      <c r="G15" s="664" t="s">
        <v>284</v>
      </c>
      <c r="H15" s="844" t="s">
        <v>285</v>
      </c>
      <c r="I15" s="979">
        <v>18</v>
      </c>
      <c r="J15" s="942">
        <v>16.473258410513598</v>
      </c>
      <c r="K15" s="969">
        <v>4.017857142857143</v>
      </c>
      <c r="L15" s="682" t="s">
        <v>284</v>
      </c>
      <c r="M15" s="844" t="s">
        <v>285</v>
      </c>
      <c r="N15" s="979">
        <v>12</v>
      </c>
      <c r="O15" s="942">
        <v>11.749615689653485</v>
      </c>
      <c r="P15" s="955">
        <v>3.8095238095238098</v>
      </c>
    </row>
    <row r="16" spans="1:16" s="448" customFormat="1" ht="39" customHeight="1">
      <c r="A16" s="671">
        <v>7</v>
      </c>
      <c r="B16" s="682" t="s">
        <v>360</v>
      </c>
      <c r="C16" s="844" t="s">
        <v>361</v>
      </c>
      <c r="D16" s="979">
        <v>23</v>
      </c>
      <c r="E16" s="942">
        <v>10.879900094134788</v>
      </c>
      <c r="F16" s="969">
        <v>3.014416775884666</v>
      </c>
      <c r="G16" s="664" t="s">
        <v>28</v>
      </c>
      <c r="H16" s="844" t="s">
        <v>29</v>
      </c>
      <c r="I16" s="979">
        <v>14</v>
      </c>
      <c r="J16" s="942">
        <v>12.812534319288355</v>
      </c>
      <c r="K16" s="969">
        <v>3.125</v>
      </c>
      <c r="L16" s="682" t="s">
        <v>360</v>
      </c>
      <c r="M16" s="844" t="s">
        <v>361</v>
      </c>
      <c r="N16" s="979">
        <v>11</v>
      </c>
      <c r="O16" s="942">
        <v>10.770481048849026</v>
      </c>
      <c r="P16" s="955">
        <v>3.492063492063492</v>
      </c>
    </row>
    <row r="17" spans="1:16" s="448" customFormat="1" ht="39" customHeight="1">
      <c r="A17" s="671">
        <v>8</v>
      </c>
      <c r="B17" s="664" t="s">
        <v>28</v>
      </c>
      <c r="C17" s="844" t="s">
        <v>29</v>
      </c>
      <c r="D17" s="979">
        <v>20</v>
      </c>
      <c r="E17" s="942">
        <v>9.460782690551989</v>
      </c>
      <c r="F17" s="969">
        <v>2.621231979030144</v>
      </c>
      <c r="G17" s="664" t="s">
        <v>360</v>
      </c>
      <c r="H17" s="844" t="s">
        <v>361</v>
      </c>
      <c r="I17" s="979">
        <v>12</v>
      </c>
      <c r="J17" s="942">
        <v>10.982172273675733</v>
      </c>
      <c r="K17" s="969">
        <v>2.6785714285714284</v>
      </c>
      <c r="L17" s="682" t="s">
        <v>362</v>
      </c>
      <c r="M17" s="844" t="s">
        <v>363</v>
      </c>
      <c r="N17" s="979">
        <v>7</v>
      </c>
      <c r="O17" s="942">
        <v>6.853942485631198</v>
      </c>
      <c r="P17" s="955">
        <v>2.2222222222222223</v>
      </c>
    </row>
    <row r="18" spans="1:16" s="448" customFormat="1" ht="39" customHeight="1">
      <c r="A18" s="671">
        <v>9</v>
      </c>
      <c r="B18" s="682" t="s">
        <v>24</v>
      </c>
      <c r="C18" s="844" t="s">
        <v>25</v>
      </c>
      <c r="D18" s="979">
        <v>17</v>
      </c>
      <c r="E18" s="942">
        <v>8.041665286969192</v>
      </c>
      <c r="F18" s="969">
        <v>2.2280471821756227</v>
      </c>
      <c r="G18" s="664" t="s">
        <v>24</v>
      </c>
      <c r="H18" s="844" t="s">
        <v>25</v>
      </c>
      <c r="I18" s="979">
        <v>11</v>
      </c>
      <c r="J18" s="942">
        <v>10.066991250869423</v>
      </c>
      <c r="K18" s="969">
        <v>2.455357142857143</v>
      </c>
      <c r="L18" s="682" t="s">
        <v>24</v>
      </c>
      <c r="M18" s="844" t="s">
        <v>25</v>
      </c>
      <c r="N18" s="979">
        <v>6</v>
      </c>
      <c r="O18" s="942">
        <v>5.8748078448267425</v>
      </c>
      <c r="P18" s="955">
        <v>1.9047619047619049</v>
      </c>
    </row>
    <row r="19" spans="1:18" s="448" customFormat="1" ht="39" customHeight="1">
      <c r="A19" s="671">
        <v>10</v>
      </c>
      <c r="B19" s="682" t="s">
        <v>362</v>
      </c>
      <c r="C19" s="844" t="s">
        <v>363</v>
      </c>
      <c r="D19" s="979">
        <v>17</v>
      </c>
      <c r="E19" s="942">
        <v>8.041665286969192</v>
      </c>
      <c r="F19" s="969">
        <v>2.2280471821756227</v>
      </c>
      <c r="G19" s="664" t="s">
        <v>362</v>
      </c>
      <c r="H19" s="844" t="s">
        <v>363</v>
      </c>
      <c r="I19" s="979">
        <v>10</v>
      </c>
      <c r="J19" s="942">
        <v>9.15181022806311</v>
      </c>
      <c r="K19" s="969">
        <v>2.232142857142857</v>
      </c>
      <c r="L19" s="664" t="s">
        <v>28</v>
      </c>
      <c r="M19" s="844" t="s">
        <v>29</v>
      </c>
      <c r="N19" s="979">
        <v>6</v>
      </c>
      <c r="O19" s="942">
        <v>5.8748078448267425</v>
      </c>
      <c r="P19" s="955">
        <v>1.9047619047619049</v>
      </c>
      <c r="Q19" s="666"/>
      <c r="R19" s="666"/>
    </row>
    <row r="20" spans="1:16" s="448" customFormat="1" ht="39" customHeight="1">
      <c r="A20" s="672"/>
      <c r="B20" s="683"/>
      <c r="C20" s="845" t="s">
        <v>40</v>
      </c>
      <c r="D20" s="980">
        <v>274</v>
      </c>
      <c r="E20" s="947">
        <v>129.61272286056226</v>
      </c>
      <c r="F20" s="970">
        <v>35.91087811271297</v>
      </c>
      <c r="G20" s="667"/>
      <c r="H20" s="845" t="s">
        <v>40</v>
      </c>
      <c r="I20" s="980">
        <v>155</v>
      </c>
      <c r="J20" s="947">
        <v>141.85305853497823</v>
      </c>
      <c r="K20" s="970">
        <v>34.598214285714285</v>
      </c>
      <c r="L20" s="683"/>
      <c r="M20" s="845" t="s">
        <v>40</v>
      </c>
      <c r="N20" s="980">
        <v>119</v>
      </c>
      <c r="O20" s="947">
        <v>116.51702225573038</v>
      </c>
      <c r="P20" s="958">
        <v>37.77777777777778</v>
      </c>
    </row>
    <row r="21" spans="1:13" s="69" customFormat="1" ht="17.25" customHeight="1">
      <c r="A21" s="25" t="s">
        <v>529</v>
      </c>
      <c r="B21" s="68"/>
      <c r="C21" s="429"/>
      <c r="G21" s="68"/>
      <c r="H21" s="429"/>
      <c r="L21" s="668"/>
      <c r="M21" s="669"/>
    </row>
    <row r="22" spans="1:16" s="71" customFormat="1" ht="27" customHeight="1">
      <c r="A22" s="70"/>
      <c r="B22" s="14"/>
      <c r="C22" s="25"/>
      <c r="G22" s="72"/>
      <c r="H22" s="25"/>
      <c r="I22" s="70"/>
      <c r="J22" s="70"/>
      <c r="K22" s="70"/>
      <c r="L22" s="72"/>
      <c r="M22" s="25"/>
      <c r="N22" s="70"/>
      <c r="O22" s="70"/>
      <c r="P22" s="70"/>
    </row>
    <row r="23" spans="2:13" s="533" customFormat="1" ht="27" customHeight="1">
      <c r="B23" s="449"/>
      <c r="C23" s="24"/>
      <c r="G23" s="449"/>
      <c r="H23" s="24"/>
      <c r="L23" s="449"/>
      <c r="M23" s="24"/>
    </row>
    <row r="24" spans="2:13" s="533" customFormat="1" ht="27" customHeight="1">
      <c r="B24" s="449"/>
      <c r="C24" s="24"/>
      <c r="G24" s="449"/>
      <c r="H24" s="24"/>
      <c r="L24" s="449"/>
      <c r="M24" s="24"/>
    </row>
    <row r="25" spans="2:13" s="533" customFormat="1" ht="27" customHeight="1">
      <c r="B25" s="449"/>
      <c r="C25" s="24"/>
      <c r="G25" s="449"/>
      <c r="H25" s="24"/>
      <c r="L25" s="449"/>
      <c r="M25" s="24"/>
    </row>
    <row r="26" spans="2:13" s="533" customFormat="1" ht="15.75">
      <c r="B26" s="450"/>
      <c r="C26" s="194"/>
      <c r="D26" s="536"/>
      <c r="G26" s="449"/>
      <c r="H26" s="40"/>
      <c r="L26" s="449"/>
      <c r="M26" s="40"/>
    </row>
    <row r="27" spans="2:13" s="533" customFormat="1" ht="15.75">
      <c r="B27" s="449"/>
      <c r="C27" s="194"/>
      <c r="G27" s="449"/>
      <c r="H27" s="40"/>
      <c r="L27" s="449"/>
      <c r="M27" s="40"/>
    </row>
    <row r="28" spans="2:13" s="533" customFormat="1" ht="15.75">
      <c r="B28" s="449"/>
      <c r="C28" s="40"/>
      <c r="G28" s="449"/>
      <c r="H28" s="40"/>
      <c r="L28" s="449"/>
      <c r="M28" s="40"/>
    </row>
    <row r="29" spans="2:13" s="533" customFormat="1" ht="15.75">
      <c r="B29" s="449"/>
      <c r="C29" s="40"/>
      <c r="G29" s="449"/>
      <c r="H29" s="40"/>
      <c r="L29" s="449"/>
      <c r="M29" s="40"/>
    </row>
    <row r="30" spans="2:13" s="533" customFormat="1" ht="15.75">
      <c r="B30" s="449"/>
      <c r="C30" s="40"/>
      <c r="G30" s="449"/>
      <c r="H30" s="40"/>
      <c r="L30" s="449"/>
      <c r="M30" s="40"/>
    </row>
    <row r="31" spans="2:13" s="533" customFormat="1" ht="15.75">
      <c r="B31" s="449"/>
      <c r="C31" s="40"/>
      <c r="G31" s="449"/>
      <c r="H31" s="40"/>
      <c r="L31" s="449"/>
      <c r="M31" s="40"/>
    </row>
    <row r="32" spans="2:13" s="533" customFormat="1" ht="15.75">
      <c r="B32" s="449"/>
      <c r="C32" s="40"/>
      <c r="G32" s="449"/>
      <c r="H32" s="40"/>
      <c r="L32" s="449"/>
      <c r="M32" s="40"/>
    </row>
    <row r="33" spans="2:13" s="533" customFormat="1" ht="15.75">
      <c r="B33" s="449"/>
      <c r="C33" s="40"/>
      <c r="G33" s="449"/>
      <c r="H33" s="40"/>
      <c r="L33" s="449"/>
      <c r="M33" s="40"/>
    </row>
    <row r="34" spans="2:13" s="533" customFormat="1" ht="15.75">
      <c r="B34" s="449"/>
      <c r="C34" s="40"/>
      <c r="G34" s="449"/>
      <c r="H34" s="40"/>
      <c r="L34" s="449"/>
      <c r="M34" s="40"/>
    </row>
    <row r="35" spans="2:13" s="533" customFormat="1" ht="15.75">
      <c r="B35" s="449"/>
      <c r="C35" s="40"/>
      <c r="G35" s="449"/>
      <c r="H35" s="40"/>
      <c r="L35" s="449"/>
      <c r="M35" s="40"/>
    </row>
    <row r="36" spans="2:13" s="533" customFormat="1" ht="15.75">
      <c r="B36" s="449"/>
      <c r="C36" s="40"/>
      <c r="G36" s="449"/>
      <c r="H36" s="40"/>
      <c r="L36" s="449"/>
      <c r="M36" s="40"/>
    </row>
    <row r="37" spans="2:13" s="533" customFormat="1" ht="15.75">
      <c r="B37" s="449"/>
      <c r="C37" s="40"/>
      <c r="G37" s="449"/>
      <c r="H37" s="40"/>
      <c r="L37" s="449"/>
      <c r="M37" s="40"/>
    </row>
    <row r="38" spans="2:13" s="533" customFormat="1" ht="15.75">
      <c r="B38" s="449"/>
      <c r="C38" s="40"/>
      <c r="G38" s="449"/>
      <c r="H38" s="40"/>
      <c r="L38" s="449"/>
      <c r="M38" s="40"/>
    </row>
    <row r="39" spans="2:13" s="533" customFormat="1" ht="15.75">
      <c r="B39" s="449"/>
      <c r="C39" s="40"/>
      <c r="G39" s="449"/>
      <c r="H39" s="40"/>
      <c r="L39" s="449"/>
      <c r="M39" s="40"/>
    </row>
    <row r="40" spans="2:13" s="533" customFormat="1" ht="15.75">
      <c r="B40" s="449"/>
      <c r="C40" s="40"/>
      <c r="G40" s="449"/>
      <c r="H40" s="40"/>
      <c r="L40" s="449"/>
      <c r="M40" s="40"/>
    </row>
    <row r="41" spans="2:13" s="533" customFormat="1" ht="15.75">
      <c r="B41" s="449"/>
      <c r="C41" s="40"/>
      <c r="G41" s="449"/>
      <c r="H41" s="40"/>
      <c r="L41" s="449"/>
      <c r="M41" s="40"/>
    </row>
    <row r="42" spans="2:13" s="533" customFormat="1" ht="15.75">
      <c r="B42" s="449"/>
      <c r="C42" s="40"/>
      <c r="G42" s="449"/>
      <c r="H42" s="40"/>
      <c r="L42" s="449"/>
      <c r="M42" s="40"/>
    </row>
    <row r="43" spans="2:13" s="533" customFormat="1" ht="15.75">
      <c r="B43" s="449"/>
      <c r="C43" s="40"/>
      <c r="G43" s="449"/>
      <c r="H43" s="40"/>
      <c r="L43" s="449"/>
      <c r="M43" s="40"/>
    </row>
    <row r="44" spans="2:13" s="533" customFormat="1" ht="15.75">
      <c r="B44" s="449"/>
      <c r="C44" s="40"/>
      <c r="G44" s="449"/>
      <c r="H44" s="40"/>
      <c r="L44" s="449"/>
      <c r="M44" s="40"/>
    </row>
    <row r="45" spans="2:13" s="533" customFormat="1" ht="15.75">
      <c r="B45" s="449"/>
      <c r="C45" s="40"/>
      <c r="G45" s="449"/>
      <c r="H45" s="40"/>
      <c r="L45" s="449"/>
      <c r="M45" s="40"/>
    </row>
    <row r="46" spans="2:13" s="533" customFormat="1" ht="15.75">
      <c r="B46" s="449"/>
      <c r="C46" s="40"/>
      <c r="G46" s="449"/>
      <c r="H46" s="40"/>
      <c r="L46" s="449"/>
      <c r="M46" s="40"/>
    </row>
    <row r="47" spans="2:13" s="533" customFormat="1" ht="15.75">
      <c r="B47" s="449"/>
      <c r="C47" s="40"/>
      <c r="G47" s="449"/>
      <c r="H47" s="40"/>
      <c r="L47" s="449"/>
      <c r="M47" s="40"/>
    </row>
    <row r="48" spans="2:13" s="533" customFormat="1" ht="15.75">
      <c r="B48" s="449"/>
      <c r="C48" s="40"/>
      <c r="G48" s="449"/>
      <c r="H48" s="40"/>
      <c r="L48" s="449"/>
      <c r="M48" s="40"/>
    </row>
    <row r="49" spans="2:13" s="533" customFormat="1" ht="15.75">
      <c r="B49" s="449"/>
      <c r="C49" s="40"/>
      <c r="G49" s="449"/>
      <c r="H49" s="40"/>
      <c r="L49" s="449"/>
      <c r="M49" s="40"/>
    </row>
    <row r="50" spans="2:13" s="533" customFormat="1" ht="15.75">
      <c r="B50" s="449"/>
      <c r="C50" s="40"/>
      <c r="G50" s="449"/>
      <c r="H50" s="40"/>
      <c r="L50" s="449"/>
      <c r="M50" s="40"/>
    </row>
    <row r="51" spans="2:13" s="533" customFormat="1" ht="15.75">
      <c r="B51" s="449"/>
      <c r="C51" s="40"/>
      <c r="G51" s="449"/>
      <c r="H51" s="40"/>
      <c r="L51" s="449"/>
      <c r="M51" s="40"/>
    </row>
    <row r="52" spans="2:13" s="533" customFormat="1" ht="15.75">
      <c r="B52" s="449"/>
      <c r="C52" s="40"/>
      <c r="G52" s="449"/>
      <c r="H52" s="40"/>
      <c r="L52" s="449"/>
      <c r="M52" s="40"/>
    </row>
    <row r="53" spans="2:13" s="533" customFormat="1" ht="15.75">
      <c r="B53" s="449"/>
      <c r="C53" s="40"/>
      <c r="G53" s="449"/>
      <c r="H53" s="40"/>
      <c r="L53" s="449"/>
      <c r="M53" s="40"/>
    </row>
    <row r="54" spans="2:13" s="533" customFormat="1" ht="15.75">
      <c r="B54" s="449"/>
      <c r="C54" s="40"/>
      <c r="G54" s="449"/>
      <c r="H54" s="40"/>
      <c r="L54" s="449"/>
      <c r="M54" s="40"/>
    </row>
    <row r="55" spans="2:13" s="533" customFormat="1" ht="15.75">
      <c r="B55" s="449"/>
      <c r="C55" s="40"/>
      <c r="G55" s="449"/>
      <c r="H55" s="40"/>
      <c r="L55" s="449"/>
      <c r="M55" s="40"/>
    </row>
    <row r="56" spans="2:13" s="533" customFormat="1" ht="15.75">
      <c r="B56" s="449"/>
      <c r="C56" s="40"/>
      <c r="G56" s="449"/>
      <c r="H56" s="40"/>
      <c r="L56" s="449"/>
      <c r="M56" s="40"/>
    </row>
    <row r="57" spans="2:13" s="533" customFormat="1" ht="15.75">
      <c r="B57" s="449"/>
      <c r="C57" s="40"/>
      <c r="G57" s="449"/>
      <c r="H57" s="40"/>
      <c r="L57" s="449"/>
      <c r="M57" s="40"/>
    </row>
    <row r="58" spans="2:13" s="533" customFormat="1" ht="15.75">
      <c r="B58" s="449"/>
      <c r="C58" s="40"/>
      <c r="G58" s="449"/>
      <c r="H58" s="40"/>
      <c r="L58" s="449"/>
      <c r="M58" s="40"/>
    </row>
    <row r="59" spans="2:13" s="533" customFormat="1" ht="15.75">
      <c r="B59" s="449"/>
      <c r="C59" s="40"/>
      <c r="G59" s="449"/>
      <c r="H59" s="40"/>
      <c r="L59" s="449"/>
      <c r="M59" s="40"/>
    </row>
    <row r="60" spans="2:13" s="533" customFormat="1" ht="15.75">
      <c r="B60" s="449"/>
      <c r="C60" s="40"/>
      <c r="G60" s="449"/>
      <c r="H60" s="40"/>
      <c r="L60" s="449"/>
      <c r="M60" s="40"/>
    </row>
    <row r="61" spans="2:13" s="533" customFormat="1" ht="15.75">
      <c r="B61" s="449"/>
      <c r="C61" s="40"/>
      <c r="G61" s="449"/>
      <c r="H61" s="40"/>
      <c r="L61" s="449"/>
      <c r="M61" s="40"/>
    </row>
    <row r="62" spans="2:13" s="533" customFormat="1" ht="15.75">
      <c r="B62" s="449"/>
      <c r="C62" s="40"/>
      <c r="G62" s="449"/>
      <c r="H62" s="40"/>
      <c r="L62" s="449"/>
      <c r="M62" s="40"/>
    </row>
    <row r="63" spans="2:13" s="533" customFormat="1" ht="15.75">
      <c r="B63" s="449"/>
      <c r="C63" s="40"/>
      <c r="G63" s="449"/>
      <c r="H63" s="40"/>
      <c r="L63" s="449"/>
      <c r="M63" s="40"/>
    </row>
    <row r="64" spans="2:13" s="533" customFormat="1" ht="15.75">
      <c r="B64" s="449"/>
      <c r="C64" s="40"/>
      <c r="G64" s="449"/>
      <c r="H64" s="40"/>
      <c r="L64" s="449"/>
      <c r="M64" s="40"/>
    </row>
    <row r="65" spans="2:13" s="533" customFormat="1" ht="15.75">
      <c r="B65" s="449"/>
      <c r="C65" s="40"/>
      <c r="G65" s="449"/>
      <c r="H65" s="40"/>
      <c r="L65" s="449"/>
      <c r="M65" s="40"/>
    </row>
    <row r="66" spans="2:13" s="533" customFormat="1" ht="15.75">
      <c r="B66" s="449"/>
      <c r="C66" s="40"/>
      <c r="G66" s="449"/>
      <c r="H66" s="40"/>
      <c r="L66" s="449"/>
      <c r="M66" s="40"/>
    </row>
    <row r="67" spans="2:13" s="533" customFormat="1" ht="15.75">
      <c r="B67" s="449"/>
      <c r="C67" s="40"/>
      <c r="G67" s="449"/>
      <c r="H67" s="40"/>
      <c r="L67" s="449"/>
      <c r="M67" s="40"/>
    </row>
    <row r="68" spans="2:13" s="533" customFormat="1" ht="15.75">
      <c r="B68" s="449"/>
      <c r="C68" s="40"/>
      <c r="G68" s="449"/>
      <c r="H68" s="40"/>
      <c r="L68" s="449"/>
      <c r="M68" s="40"/>
    </row>
    <row r="69" spans="2:13" s="533" customFormat="1" ht="15.75">
      <c r="B69" s="449"/>
      <c r="C69" s="40"/>
      <c r="G69" s="449"/>
      <c r="H69" s="40"/>
      <c r="L69" s="449"/>
      <c r="M69" s="40"/>
    </row>
    <row r="70" spans="2:13" s="533" customFormat="1" ht="15.75">
      <c r="B70" s="449"/>
      <c r="C70" s="40"/>
      <c r="G70" s="449"/>
      <c r="H70" s="40"/>
      <c r="L70" s="449"/>
      <c r="M70" s="40"/>
    </row>
    <row r="71" spans="2:13" s="533" customFormat="1" ht="15.75">
      <c r="B71" s="449"/>
      <c r="C71" s="40"/>
      <c r="G71" s="449"/>
      <c r="H71" s="40"/>
      <c r="L71" s="449"/>
      <c r="M71" s="40"/>
    </row>
    <row r="72" spans="2:13" s="533" customFormat="1" ht="15.75">
      <c r="B72" s="449"/>
      <c r="C72" s="40"/>
      <c r="G72" s="449"/>
      <c r="H72" s="40"/>
      <c r="L72" s="449"/>
      <c r="M72" s="40"/>
    </row>
    <row r="73" spans="2:13" s="533" customFormat="1" ht="15.75">
      <c r="B73" s="449"/>
      <c r="C73" s="40"/>
      <c r="G73" s="449"/>
      <c r="H73" s="40"/>
      <c r="L73" s="449"/>
      <c r="M73" s="40"/>
    </row>
    <row r="74" spans="2:13" s="533" customFormat="1" ht="15.75">
      <c r="B74" s="449"/>
      <c r="C74" s="40"/>
      <c r="G74" s="449"/>
      <c r="H74" s="40"/>
      <c r="L74" s="449"/>
      <c r="M74" s="40"/>
    </row>
    <row r="75" spans="2:13" s="533" customFormat="1" ht="15.75">
      <c r="B75" s="449"/>
      <c r="C75" s="40"/>
      <c r="G75" s="449"/>
      <c r="H75" s="40"/>
      <c r="L75" s="449"/>
      <c r="M75" s="40"/>
    </row>
    <row r="76" spans="2:13" s="533" customFormat="1" ht="15.75">
      <c r="B76" s="449"/>
      <c r="C76" s="40"/>
      <c r="G76" s="449"/>
      <c r="H76" s="40"/>
      <c r="L76" s="449"/>
      <c r="M76" s="40"/>
    </row>
  </sheetData>
  <sheetProtection/>
  <mergeCells count="5">
    <mergeCell ref="G5:K5"/>
    <mergeCell ref="B5:F5"/>
    <mergeCell ref="L5:P5"/>
    <mergeCell ref="H3:I3"/>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30.xml><?xml version="1.0" encoding="utf-8"?>
<worksheet xmlns="http://schemas.openxmlformats.org/spreadsheetml/2006/main" xmlns:r="http://schemas.openxmlformats.org/officeDocument/2006/relationships">
  <dimension ref="A1:V46"/>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9.25390625" style="288" customWidth="1"/>
    <col min="5" max="6" width="9.25390625" style="555" customWidth="1"/>
    <col min="7" max="12" width="9.25390625" style="478" customWidth="1"/>
    <col min="13" max="14" width="9.25390625" style="557" customWidth="1"/>
    <col min="15" max="15" width="9.25390625" style="478" customWidth="1"/>
    <col min="16" max="16" width="9.25390625" style="282" customWidth="1"/>
    <col min="17" max="16384" width="9.00390625" style="282" customWidth="1"/>
  </cols>
  <sheetData>
    <row r="1" spans="1:16" s="217" customFormat="1" ht="25.5" customHeight="1">
      <c r="A1" s="1148" t="s">
        <v>620</v>
      </c>
      <c r="B1" s="1148"/>
      <c r="C1" s="1148"/>
      <c r="D1" s="1148"/>
      <c r="E1" s="1148"/>
      <c r="F1" s="1148"/>
      <c r="G1" s="1148"/>
      <c r="H1" s="1148"/>
      <c r="I1" s="1148"/>
      <c r="J1" s="1148"/>
      <c r="K1" s="1148"/>
      <c r="L1" s="1148"/>
      <c r="M1" s="1148"/>
      <c r="N1" s="1148"/>
      <c r="O1" s="1148"/>
      <c r="P1" s="1148"/>
    </row>
    <row r="2" spans="2:16" s="217" customFormat="1" ht="15" customHeight="1">
      <c r="B2" s="701"/>
      <c r="C2" s="260"/>
      <c r="D2" s="260"/>
      <c r="F2" s="261"/>
      <c r="G2" s="262" t="s">
        <v>4</v>
      </c>
      <c r="H2" s="262"/>
      <c r="I2" s="215"/>
      <c r="J2" s="215"/>
      <c r="K2" s="215"/>
      <c r="M2" s="216"/>
      <c r="N2" s="216"/>
      <c r="O2" s="556"/>
      <c r="P2" s="717" t="s">
        <v>609</v>
      </c>
    </row>
    <row r="3" spans="1:16" s="268" customFormat="1" ht="19.5" customHeight="1">
      <c r="A3" s="1146" t="s">
        <v>291</v>
      </c>
      <c r="B3" s="1144"/>
      <c r="C3" s="263" t="s">
        <v>21</v>
      </c>
      <c r="D3" s="264"/>
      <c r="E3" s="265" t="s">
        <v>214</v>
      </c>
      <c r="F3" s="265"/>
      <c r="G3" s="266" t="s">
        <v>27</v>
      </c>
      <c r="H3" s="267"/>
      <c r="I3" s="266" t="s">
        <v>215</v>
      </c>
      <c r="J3" s="267"/>
      <c r="K3" s="266" t="s">
        <v>216</v>
      </c>
      <c r="L3" s="267"/>
      <c r="M3" s="266" t="s">
        <v>217</v>
      </c>
      <c r="N3" s="267"/>
      <c r="O3" s="266" t="s">
        <v>218</v>
      </c>
      <c r="P3" s="263"/>
    </row>
    <row r="4" spans="1:16" s="273" customFormat="1" ht="32.25" customHeight="1">
      <c r="A4" s="1147"/>
      <c r="B4" s="1145"/>
      <c r="C4" s="269" t="s">
        <v>12</v>
      </c>
      <c r="D4" s="270" t="s">
        <v>114</v>
      </c>
      <c r="E4" s="271" t="s">
        <v>12</v>
      </c>
      <c r="F4" s="270" t="s">
        <v>114</v>
      </c>
      <c r="G4" s="269" t="s">
        <v>12</v>
      </c>
      <c r="H4" s="270" t="s">
        <v>114</v>
      </c>
      <c r="I4" s="269" t="s">
        <v>12</v>
      </c>
      <c r="J4" s="270" t="s">
        <v>114</v>
      </c>
      <c r="K4" s="269" t="s">
        <v>12</v>
      </c>
      <c r="L4" s="270" t="s">
        <v>114</v>
      </c>
      <c r="M4" s="269" t="s">
        <v>12</v>
      </c>
      <c r="N4" s="270" t="s">
        <v>114</v>
      </c>
      <c r="O4" s="271" t="s">
        <v>12</v>
      </c>
      <c r="P4" s="272" t="s">
        <v>114</v>
      </c>
    </row>
    <row r="5" spans="1:16" s="273" customFormat="1" ht="5.25" customHeight="1" hidden="1">
      <c r="A5" s="480"/>
      <c r="B5" s="702"/>
      <c r="C5" s="722"/>
      <c r="D5" s="723"/>
      <c r="E5" s="724"/>
      <c r="F5" s="723"/>
      <c r="G5" s="722"/>
      <c r="H5" s="723"/>
      <c r="I5" s="722"/>
      <c r="J5" s="723"/>
      <c r="K5" s="722"/>
      <c r="L5" s="723"/>
      <c r="M5" s="722"/>
      <c r="N5" s="723"/>
      <c r="O5" s="724"/>
      <c r="P5" s="723"/>
    </row>
    <row r="6" spans="1:16" s="273" customFormat="1" ht="5.25" customHeight="1" hidden="1">
      <c r="A6" s="480"/>
      <c r="B6" s="702"/>
      <c r="C6" s="722"/>
      <c r="D6" s="723"/>
      <c r="E6" s="724"/>
      <c r="F6" s="723"/>
      <c r="G6" s="722"/>
      <c r="H6" s="723"/>
      <c r="I6" s="722"/>
      <c r="J6" s="723"/>
      <c r="K6" s="722"/>
      <c r="L6" s="723"/>
      <c r="M6" s="722"/>
      <c r="N6" s="723"/>
      <c r="O6" s="724"/>
      <c r="P6" s="723"/>
    </row>
    <row r="7" spans="1:16" ht="17.25" customHeight="1" hidden="1">
      <c r="A7" s="687" t="s">
        <v>292</v>
      </c>
      <c r="B7" s="702"/>
      <c r="C7" s="274">
        <v>476.1936366449349</v>
      </c>
      <c r="D7" s="275">
        <v>735.942418648172</v>
      </c>
      <c r="E7" s="276">
        <v>85.0157272301643</v>
      </c>
      <c r="F7" s="277">
        <v>119.38553158345447</v>
      </c>
      <c r="G7" s="278">
        <v>76.42426819608573</v>
      </c>
      <c r="H7" s="278">
        <v>125.26687472130385</v>
      </c>
      <c r="I7" s="279">
        <v>58.96960081541516</v>
      </c>
      <c r="J7" s="277">
        <v>66.46616236803386</v>
      </c>
      <c r="K7" s="278">
        <v>43.52169758868996</v>
      </c>
      <c r="L7" s="278">
        <v>75.74761400660942</v>
      </c>
      <c r="M7" s="279">
        <v>15.31202857046849</v>
      </c>
      <c r="N7" s="280">
        <v>23.555972375507512</v>
      </c>
      <c r="O7" s="276">
        <v>10.718419999327944</v>
      </c>
      <c r="P7" s="281">
        <v>16.46364157210689</v>
      </c>
    </row>
    <row r="8" spans="1:16" ht="18" customHeight="1">
      <c r="A8" s="480" t="s">
        <v>293</v>
      </c>
      <c r="B8" s="702"/>
      <c r="C8" s="281">
        <v>484.9317776183927</v>
      </c>
      <c r="D8" s="767">
        <v>731.7194646882094</v>
      </c>
      <c r="E8" s="768">
        <v>85.54823742164773</v>
      </c>
      <c r="F8" s="769">
        <v>118.32311537317024</v>
      </c>
      <c r="G8" s="768">
        <v>76.78108005075961</v>
      </c>
      <c r="H8" s="768">
        <v>121.878361720339</v>
      </c>
      <c r="I8" s="770">
        <v>62.96131224455709</v>
      </c>
      <c r="J8" s="769">
        <v>70.46924452871114</v>
      </c>
      <c r="K8" s="768">
        <v>51.419868775750935</v>
      </c>
      <c r="L8" s="768">
        <v>87.38995037760087</v>
      </c>
      <c r="M8" s="770">
        <v>15.343816966138883</v>
      </c>
      <c r="N8" s="769">
        <v>23.117166638361905</v>
      </c>
      <c r="O8" s="768">
        <v>9.578261500074575</v>
      </c>
      <c r="P8" s="281">
        <v>14.249212369787585</v>
      </c>
    </row>
    <row r="9" spans="1:16" ht="16.5" customHeight="1" hidden="1">
      <c r="A9" s="480" t="s">
        <v>294</v>
      </c>
      <c r="B9" s="702"/>
      <c r="C9" s="281">
        <v>487.40490699799744</v>
      </c>
      <c r="D9" s="767">
        <v>714.7336758465726</v>
      </c>
      <c r="E9" s="768">
        <v>88.64416696897112</v>
      </c>
      <c r="F9" s="769">
        <v>118.90019914989196</v>
      </c>
      <c r="G9" s="768">
        <v>73.99451972337827</v>
      </c>
      <c r="H9" s="768">
        <v>114.41508078962252</v>
      </c>
      <c r="I9" s="770">
        <v>66.5725770155622</v>
      </c>
      <c r="J9" s="769">
        <v>73.43627224466304</v>
      </c>
      <c r="K9" s="768">
        <v>57.29514863079214</v>
      </c>
      <c r="L9" s="768">
        <v>94.33664087660648</v>
      </c>
      <c r="M9" s="770">
        <v>16.79649017760576</v>
      </c>
      <c r="N9" s="769">
        <v>24.429834450529214</v>
      </c>
      <c r="O9" s="768">
        <v>9.384770531370716</v>
      </c>
      <c r="P9" s="281">
        <v>13.530809401476482</v>
      </c>
    </row>
    <row r="10" spans="1:16" ht="18" customHeight="1" hidden="1">
      <c r="A10" s="480" t="s">
        <v>295</v>
      </c>
      <c r="B10" s="702"/>
      <c r="C10" s="281">
        <v>510.6828247039197</v>
      </c>
      <c r="D10" s="767">
        <v>730.0523522133127</v>
      </c>
      <c r="E10" s="768">
        <v>92.14071488621609</v>
      </c>
      <c r="F10" s="769">
        <v>121.07464709634974</v>
      </c>
      <c r="G10" s="768">
        <v>76.14129058249426</v>
      </c>
      <c r="H10" s="768">
        <v>115.07000928831317</v>
      </c>
      <c r="I10" s="770">
        <v>69.38474279535716</v>
      </c>
      <c r="J10" s="769">
        <v>76.5639740143653</v>
      </c>
      <c r="K10" s="768">
        <v>54.759874211980346</v>
      </c>
      <c r="L10" s="768">
        <v>87.2895442870929</v>
      </c>
      <c r="M10" s="770">
        <v>19.622793610660732</v>
      </c>
      <c r="N10" s="769">
        <v>27.56140077161345</v>
      </c>
      <c r="O10" s="768">
        <v>9.57135490563776</v>
      </c>
      <c r="P10" s="281">
        <v>13.654936583573223</v>
      </c>
    </row>
    <row r="11" spans="1:16" ht="18" customHeight="1" hidden="1">
      <c r="A11" s="480" t="s">
        <v>296</v>
      </c>
      <c r="B11" s="702"/>
      <c r="C11" s="281">
        <v>511.0662370675129</v>
      </c>
      <c r="D11" s="767">
        <v>707.8065392028317</v>
      </c>
      <c r="E11" s="768">
        <v>94.36345555995098</v>
      </c>
      <c r="F11" s="769">
        <v>121.72294951368674</v>
      </c>
      <c r="G11" s="768">
        <v>72.28466632336324</v>
      </c>
      <c r="H11" s="768">
        <v>104.86777250693905</v>
      </c>
      <c r="I11" s="770">
        <v>70.21524845061084</v>
      </c>
      <c r="J11" s="769">
        <v>76.31136461619755</v>
      </c>
      <c r="K11" s="768">
        <v>53.47995608835235</v>
      </c>
      <c r="L11" s="768">
        <v>82.19695327338013</v>
      </c>
      <c r="M11" s="770">
        <v>19.334561187937833</v>
      </c>
      <c r="N11" s="769">
        <v>26.61937890166582</v>
      </c>
      <c r="O11" s="768">
        <v>9.497328401520653</v>
      </c>
      <c r="P11" s="281">
        <v>13.260078943685956</v>
      </c>
    </row>
    <row r="12" spans="1:16" ht="18" customHeight="1" hidden="1">
      <c r="A12" s="480" t="s">
        <v>297</v>
      </c>
      <c r="B12" s="702"/>
      <c r="C12" s="281">
        <v>514.5227657873725</v>
      </c>
      <c r="D12" s="767">
        <v>693.364870387047</v>
      </c>
      <c r="E12" s="768">
        <v>91.62537815364482</v>
      </c>
      <c r="F12" s="769">
        <v>115.33962705031078</v>
      </c>
      <c r="G12" s="768">
        <v>70.0635579385931</v>
      </c>
      <c r="H12" s="768">
        <v>98.3937226097807</v>
      </c>
      <c r="I12" s="770">
        <v>68.84261121848358</v>
      </c>
      <c r="J12" s="769">
        <v>74.1093318277778</v>
      </c>
      <c r="K12" s="768">
        <v>56.870413015628166</v>
      </c>
      <c r="L12" s="768">
        <v>83.90681051322154</v>
      </c>
      <c r="M12" s="770">
        <v>19.574692354792486</v>
      </c>
      <c r="N12" s="769">
        <v>26.02902778725329</v>
      </c>
      <c r="O12" s="768">
        <v>9.58467890806632</v>
      </c>
      <c r="P12" s="281">
        <v>12.88673254649068</v>
      </c>
    </row>
    <row r="13" spans="1:16" ht="18" customHeight="1">
      <c r="A13" s="480" t="s">
        <v>298</v>
      </c>
      <c r="B13" s="702"/>
      <c r="C13" s="281">
        <v>510.6892704067445</v>
      </c>
      <c r="D13" s="767">
        <v>669.5174439759471</v>
      </c>
      <c r="E13" s="768">
        <v>95.96720669038584</v>
      </c>
      <c r="F13" s="769">
        <v>117.77396610550426</v>
      </c>
      <c r="G13" s="768">
        <v>69.11301074793604</v>
      </c>
      <c r="H13" s="768">
        <v>93.69651296688545</v>
      </c>
      <c r="I13" s="770">
        <v>66.66372034794199</v>
      </c>
      <c r="J13" s="769">
        <v>71.28576535273908</v>
      </c>
      <c r="K13" s="768">
        <v>58.79274720624453</v>
      </c>
      <c r="L13" s="768">
        <v>84.14698933705358</v>
      </c>
      <c r="M13" s="770">
        <v>20.581861445059825</v>
      </c>
      <c r="N13" s="769">
        <v>26.609878532258154</v>
      </c>
      <c r="O13" s="768">
        <v>9.029619498580878</v>
      </c>
      <c r="P13" s="281">
        <v>11.896278123797247</v>
      </c>
    </row>
    <row r="14" spans="1:16" ht="18" customHeight="1">
      <c r="A14" s="480" t="s">
        <v>299</v>
      </c>
      <c r="B14" s="702"/>
      <c r="C14" s="281">
        <v>526.8058532821733</v>
      </c>
      <c r="D14" s="767">
        <v>671.9634811875769</v>
      </c>
      <c r="E14" s="768">
        <v>101.47342963827838</v>
      </c>
      <c r="F14" s="769">
        <v>121.85605622162858</v>
      </c>
      <c r="G14" s="768">
        <v>69.35478217321139</v>
      </c>
      <c r="H14" s="768">
        <v>90.6640443372484</v>
      </c>
      <c r="I14" s="770">
        <v>63.67567854394949</v>
      </c>
      <c r="J14" s="769">
        <v>67.30623669865452</v>
      </c>
      <c r="K14" s="768">
        <v>62.905876773231114</v>
      </c>
      <c r="L14" s="768">
        <v>86.41083379530495</v>
      </c>
      <c r="M14" s="770">
        <v>23.660511028306047</v>
      </c>
      <c r="N14" s="769">
        <v>29.96997411911909</v>
      </c>
      <c r="O14" s="768">
        <v>9.000386740663176</v>
      </c>
      <c r="P14" s="281">
        <v>11.557249970279681</v>
      </c>
    </row>
    <row r="15" spans="1:16" ht="18" customHeight="1">
      <c r="A15" s="480" t="s">
        <v>300</v>
      </c>
      <c r="B15" s="702"/>
      <c r="C15" s="281">
        <v>524.1159329919777</v>
      </c>
      <c r="D15" s="767">
        <v>647.2164130643292</v>
      </c>
      <c r="E15" s="768">
        <v>107.05454894295686</v>
      </c>
      <c r="F15" s="769">
        <v>125.50755285119963</v>
      </c>
      <c r="G15" s="768">
        <v>65.6170182149581</v>
      </c>
      <c r="H15" s="768">
        <v>82.79952781163534</v>
      </c>
      <c r="I15" s="770">
        <v>63.65042629477294</v>
      </c>
      <c r="J15" s="769">
        <v>66.25824562698129</v>
      </c>
      <c r="K15" s="768">
        <v>59.98585013130599</v>
      </c>
      <c r="L15" s="768">
        <v>79.80274825512465</v>
      </c>
      <c r="M15" s="770">
        <v>25.74316789178948</v>
      </c>
      <c r="N15" s="769">
        <v>31.572737107561615</v>
      </c>
      <c r="O15" s="768">
        <v>8.087009701054045</v>
      </c>
      <c r="P15" s="281">
        <v>10.194534950670347</v>
      </c>
    </row>
    <row r="16" spans="1:16" ht="18" customHeight="1">
      <c r="A16" s="715" t="s">
        <v>369</v>
      </c>
      <c r="B16" s="702" t="s">
        <v>367</v>
      </c>
      <c r="C16" s="281">
        <v>532.2705437493731</v>
      </c>
      <c r="D16" s="767">
        <v>638.5552041246369</v>
      </c>
      <c r="E16" s="768">
        <v>110.58183983274724</v>
      </c>
      <c r="F16" s="769">
        <v>126.93010472835343</v>
      </c>
      <c r="G16" s="768">
        <v>64.77085377972647</v>
      </c>
      <c r="H16" s="768">
        <v>79.42976893626273</v>
      </c>
      <c r="I16" s="770">
        <v>62.6889673535074</v>
      </c>
      <c r="J16" s="769">
        <v>64.87788819214616</v>
      </c>
      <c r="K16" s="768">
        <v>56.93176889922508</v>
      </c>
      <c r="L16" s="768">
        <v>72.63928857705082</v>
      </c>
      <c r="M16" s="770">
        <v>28.899808385829036</v>
      </c>
      <c r="N16" s="769">
        <v>34.4243352462218</v>
      </c>
      <c r="O16" s="768">
        <v>7.839084880501378</v>
      </c>
      <c r="P16" s="281">
        <v>9.425626442304818</v>
      </c>
    </row>
    <row r="17" spans="1:16" ht="18" customHeight="1">
      <c r="A17" s="480" t="s">
        <v>301</v>
      </c>
      <c r="B17" s="702"/>
      <c r="C17" s="281">
        <v>554.6169365569833</v>
      </c>
      <c r="D17" s="767">
        <v>647.7371901580572</v>
      </c>
      <c r="E17" s="768">
        <v>121.50377484077697</v>
      </c>
      <c r="F17" s="769">
        <v>136.38387016229245</v>
      </c>
      <c r="G17" s="768">
        <v>66.44833195502729</v>
      </c>
      <c r="H17" s="768">
        <v>78.97933269122993</v>
      </c>
      <c r="I17" s="770">
        <v>61.04576095189069</v>
      </c>
      <c r="J17" s="769">
        <v>62.60883411702355</v>
      </c>
      <c r="K17" s="768">
        <v>52.92544752942168</v>
      </c>
      <c r="L17" s="768">
        <v>64.699222685481</v>
      </c>
      <c r="M17" s="770">
        <v>33.97178024165526</v>
      </c>
      <c r="N17" s="769">
        <v>39.18623335663776</v>
      </c>
      <c r="O17" s="768">
        <v>7.518460429952493</v>
      </c>
      <c r="P17" s="281">
        <v>8.78837652770785</v>
      </c>
    </row>
    <row r="18" spans="1:16" ht="18" customHeight="1">
      <c r="A18" s="480" t="s">
        <v>302</v>
      </c>
      <c r="B18" s="702"/>
      <c r="C18" s="281">
        <v>562.4857518844824</v>
      </c>
      <c r="D18" s="767">
        <v>641.1163388432689</v>
      </c>
      <c r="E18" s="768">
        <v>130.40640196046607</v>
      </c>
      <c r="F18" s="769">
        <v>143.5435910778692</v>
      </c>
      <c r="G18" s="768">
        <v>65.03296981283712</v>
      </c>
      <c r="H18" s="768">
        <v>75.31578936177665</v>
      </c>
      <c r="I18" s="770">
        <v>57.934563325807716</v>
      </c>
      <c r="J18" s="769">
        <v>58.89757708327527</v>
      </c>
      <c r="K18" s="768">
        <v>52.5757794535365</v>
      </c>
      <c r="L18" s="768">
        <v>62.15756263539897</v>
      </c>
      <c r="M18" s="770">
        <v>35.09560368915658</v>
      </c>
      <c r="N18" s="769">
        <v>39.423494780129545</v>
      </c>
      <c r="O18" s="768">
        <v>7.923911052209572</v>
      </c>
      <c r="P18" s="281">
        <v>9.086339546760993</v>
      </c>
    </row>
    <row r="19" spans="1:16" ht="18" customHeight="1">
      <c r="A19" s="480" t="s">
        <v>303</v>
      </c>
      <c r="B19" s="702"/>
      <c r="C19" s="281">
        <v>551.8365338018771</v>
      </c>
      <c r="D19" s="767">
        <v>610.7287292578505</v>
      </c>
      <c r="E19" s="768">
        <v>134.09833464946396</v>
      </c>
      <c r="F19" s="769">
        <v>144.25992305470385</v>
      </c>
      <c r="G19" s="768">
        <v>59.55868608315271</v>
      </c>
      <c r="H19" s="768">
        <v>66.59147393997874</v>
      </c>
      <c r="I19" s="770">
        <v>52.21843047585379</v>
      </c>
      <c r="J19" s="769">
        <v>52.48663422699002</v>
      </c>
      <c r="K19" s="768">
        <v>49.70850680156959</v>
      </c>
      <c r="L19" s="768">
        <v>56.75704988367596</v>
      </c>
      <c r="M19" s="770">
        <v>34.667454064698894</v>
      </c>
      <c r="N19" s="769">
        <v>38.07159355910812</v>
      </c>
      <c r="O19" s="768">
        <v>7.483547750766336</v>
      </c>
      <c r="P19" s="281">
        <v>8.306410865274232</v>
      </c>
    </row>
    <row r="20" spans="1:17" s="287" customFormat="1" ht="18" customHeight="1">
      <c r="A20" s="480" t="s">
        <v>334</v>
      </c>
      <c r="B20" s="702"/>
      <c r="C20" s="286">
        <v>558.4706844565526</v>
      </c>
      <c r="D20" s="767">
        <v>600.762949027734</v>
      </c>
      <c r="E20" s="286">
        <v>134.0007234939951</v>
      </c>
      <c r="F20" s="767">
        <v>140.48013749920142</v>
      </c>
      <c r="G20" s="286">
        <v>58.1845246750242</v>
      </c>
      <c r="H20" s="286">
        <v>63.030443752665505</v>
      </c>
      <c r="I20" s="771">
        <v>50.25256113805908</v>
      </c>
      <c r="J20" s="767">
        <v>50.220592187343065</v>
      </c>
      <c r="K20" s="286">
        <v>50.51360150850193</v>
      </c>
      <c r="L20" s="286">
        <v>55.403783833254515</v>
      </c>
      <c r="M20" s="771">
        <v>34.49396614343033</v>
      </c>
      <c r="N20" s="767">
        <v>36.66312715438298</v>
      </c>
      <c r="O20" s="286">
        <v>6.929018955789974</v>
      </c>
      <c r="P20" s="286">
        <v>7.429949417500094</v>
      </c>
      <c r="Q20" s="282"/>
    </row>
    <row r="21" spans="1:17" s="287" customFormat="1" ht="18" customHeight="1">
      <c r="A21" s="480" t="s">
        <v>335</v>
      </c>
      <c r="B21" s="702"/>
      <c r="C21" s="286">
        <v>567.8701640840419</v>
      </c>
      <c r="D21" s="767">
        <v>594.1248872264396</v>
      </c>
      <c r="E21" s="286">
        <v>135.31730258241876</v>
      </c>
      <c r="F21" s="767">
        <v>138.2573778679162</v>
      </c>
      <c r="G21" s="286">
        <v>57.386276152247234</v>
      </c>
      <c r="H21" s="286">
        <v>60.39613917926563</v>
      </c>
      <c r="I21" s="771">
        <v>58.88101804553275</v>
      </c>
      <c r="J21" s="767">
        <v>58.747896600163266</v>
      </c>
      <c r="K21" s="286">
        <v>51.334615964234146</v>
      </c>
      <c r="L21" s="286">
        <v>54.47734181637796</v>
      </c>
      <c r="M21" s="771">
        <v>40.9940914988304</v>
      </c>
      <c r="N21" s="767">
        <v>42.397569989741164</v>
      </c>
      <c r="O21" s="286">
        <v>6.883081970600471</v>
      </c>
      <c r="P21" s="286">
        <v>7.169538170271759</v>
      </c>
      <c r="Q21" s="282"/>
    </row>
    <row r="22" spans="1:17" s="287" customFormat="1" ht="18" customHeight="1">
      <c r="A22" s="480" t="s">
        <v>344</v>
      </c>
      <c r="B22" s="702"/>
      <c r="C22" s="286">
        <v>561.1162373059063</v>
      </c>
      <c r="D22" s="767">
        <v>569.3639045085201</v>
      </c>
      <c r="E22" s="286">
        <v>142.23425062419622</v>
      </c>
      <c r="F22" s="767">
        <v>141.64228618845803</v>
      </c>
      <c r="G22" s="286">
        <v>60.09593171457769</v>
      </c>
      <c r="H22" s="286">
        <v>61.10770929017242</v>
      </c>
      <c r="I22" s="771">
        <v>47.39789393780261</v>
      </c>
      <c r="J22" s="767">
        <v>46.46844907687426</v>
      </c>
      <c r="K22" s="286">
        <v>47.56467682659944</v>
      </c>
      <c r="L22" s="286">
        <v>48.81786393421653</v>
      </c>
      <c r="M22" s="771">
        <v>42.597251327839714</v>
      </c>
      <c r="N22" s="767">
        <v>42.71518919261027</v>
      </c>
      <c r="O22" s="286">
        <v>6.914728416603823</v>
      </c>
      <c r="P22" s="286">
        <v>6.993726733303191</v>
      </c>
      <c r="Q22" s="282"/>
    </row>
    <row r="23" spans="1:17" s="287" customFormat="1" ht="18" customHeight="1">
      <c r="A23" s="480" t="s">
        <v>304</v>
      </c>
      <c r="B23" s="702"/>
      <c r="C23" s="286">
        <v>566.9679944425346</v>
      </c>
      <c r="D23" s="767">
        <v>558.7406247038783</v>
      </c>
      <c r="E23" s="286">
        <v>147.67836169359458</v>
      </c>
      <c r="F23" s="767">
        <v>143.12082241960104</v>
      </c>
      <c r="G23" s="286">
        <v>58.81979059241435</v>
      </c>
      <c r="H23" s="286">
        <v>57.75546070999369</v>
      </c>
      <c r="I23" s="771">
        <v>42.58067634926091</v>
      </c>
      <c r="J23" s="767">
        <v>41.47390125674094</v>
      </c>
      <c r="K23" s="286">
        <v>49.249992838317866</v>
      </c>
      <c r="L23" s="286">
        <v>48.79225312536464</v>
      </c>
      <c r="M23" s="771">
        <v>40.79025581528589</v>
      </c>
      <c r="N23" s="767">
        <v>39.75836678464219</v>
      </c>
      <c r="O23" s="286">
        <v>5.814390684083878</v>
      </c>
      <c r="P23" s="286">
        <v>5.699534565600205</v>
      </c>
      <c r="Q23" s="282"/>
    </row>
    <row r="24" spans="1:17" s="287" customFormat="1" ht="18" customHeight="1">
      <c r="A24" s="480" t="s">
        <v>336</v>
      </c>
      <c r="B24" s="702"/>
      <c r="C24" s="286">
        <v>565.0849310150855</v>
      </c>
      <c r="D24" s="767">
        <v>539.7542251761108</v>
      </c>
      <c r="E24" s="286">
        <v>152.88134730037237</v>
      </c>
      <c r="F24" s="767">
        <v>144.16200186087588</v>
      </c>
      <c r="G24" s="286">
        <v>53.46083803302579</v>
      </c>
      <c r="H24" s="286">
        <v>50.51436621109318</v>
      </c>
      <c r="I24" s="771">
        <v>37.7907447799447</v>
      </c>
      <c r="J24" s="767">
        <v>36.30620592517091</v>
      </c>
      <c r="K24" s="286">
        <v>50.932254803551345</v>
      </c>
      <c r="L24" s="286">
        <v>48.47181398105049</v>
      </c>
      <c r="M24" s="771">
        <v>39.25536429138325</v>
      </c>
      <c r="N24" s="767">
        <v>37.096002718256265</v>
      </c>
      <c r="O24" s="286">
        <v>5.684860535279701</v>
      </c>
      <c r="P24" s="286">
        <v>5.333042184687839</v>
      </c>
      <c r="Q24" s="282"/>
    </row>
    <row r="25" spans="1:17" s="287" customFormat="1" ht="18" customHeight="1">
      <c r="A25" s="480" t="s">
        <v>337</v>
      </c>
      <c r="B25" s="702"/>
      <c r="C25" s="286">
        <v>575.6324320241999</v>
      </c>
      <c r="D25" s="767">
        <v>532.286238961388</v>
      </c>
      <c r="E25" s="286">
        <v>156.01439227339398</v>
      </c>
      <c r="F25" s="767">
        <v>143.11931001427556</v>
      </c>
      <c r="G25" s="286">
        <v>54.97578255615406</v>
      </c>
      <c r="H25" s="286">
        <v>49.934049491832056</v>
      </c>
      <c r="I25" s="771">
        <v>36.30334044803756</v>
      </c>
      <c r="J25" s="767">
        <v>34.494976920603484</v>
      </c>
      <c r="K25" s="286">
        <v>52.23231194971586</v>
      </c>
      <c r="L25" s="286">
        <v>47.87195886251581</v>
      </c>
      <c r="M25" s="771">
        <v>44.37862872740814</v>
      </c>
      <c r="N25" s="767">
        <v>40.46409849185628</v>
      </c>
      <c r="O25" s="286">
        <v>5.801620393905648</v>
      </c>
      <c r="P25" s="286">
        <v>5.244184057994105</v>
      </c>
      <c r="Q25" s="282"/>
    </row>
    <row r="26" spans="1:17" s="287" customFormat="1" ht="18" customHeight="1">
      <c r="A26" s="480" t="s">
        <v>346</v>
      </c>
      <c r="B26" s="702"/>
      <c r="C26" s="286">
        <v>590.2723011726671</v>
      </c>
      <c r="D26" s="767">
        <v>528.6883396674513</v>
      </c>
      <c r="E26" s="286">
        <v>160.53898213419305</v>
      </c>
      <c r="F26" s="767">
        <v>142.8202601213488</v>
      </c>
      <c r="G26" s="286">
        <v>54.4844321741015</v>
      </c>
      <c r="H26" s="286">
        <v>47.76071339983068</v>
      </c>
      <c r="I26" s="771">
        <v>37.32530230713024</v>
      </c>
      <c r="J26" s="767">
        <v>34.95810717981301</v>
      </c>
      <c r="K26" s="286">
        <v>56.789389917425986</v>
      </c>
      <c r="L26" s="286">
        <v>50.051030820388675</v>
      </c>
      <c r="M26" s="771">
        <v>40.58403566838211</v>
      </c>
      <c r="N26" s="767">
        <v>35.778889450733864</v>
      </c>
      <c r="O26" s="286">
        <v>4.22575586276158</v>
      </c>
      <c r="P26" s="286">
        <v>3.680900663511225</v>
      </c>
      <c r="Q26" s="282"/>
    </row>
    <row r="27" spans="1:16" ht="18" customHeight="1">
      <c r="A27" s="480" t="s">
        <v>338</v>
      </c>
      <c r="B27" s="702"/>
      <c r="C27" s="281">
        <v>611.3440962456586</v>
      </c>
      <c r="D27" s="767">
        <v>529.9558676206801</v>
      </c>
      <c r="E27" s="768">
        <v>163.7589322629008</v>
      </c>
      <c r="F27" s="769">
        <v>141.18345004457757</v>
      </c>
      <c r="G27" s="768">
        <v>57.805292864495556</v>
      </c>
      <c r="H27" s="768">
        <v>48.86105502179327</v>
      </c>
      <c r="I27" s="770">
        <v>36.801984535467334</v>
      </c>
      <c r="J27" s="769">
        <v>34.01047078062386</v>
      </c>
      <c r="K27" s="768">
        <v>57.06177398983996</v>
      </c>
      <c r="L27" s="768">
        <v>48.297814168988744</v>
      </c>
      <c r="M27" s="770">
        <v>46.199359187919</v>
      </c>
      <c r="N27" s="769">
        <v>39.40661394953305</v>
      </c>
      <c r="O27" s="768">
        <v>4.267534369324963</v>
      </c>
      <c r="P27" s="281">
        <v>3.564563094478198</v>
      </c>
    </row>
    <row r="28" spans="1:16" ht="18" customHeight="1">
      <c r="A28" s="480" t="s">
        <v>339</v>
      </c>
      <c r="B28" s="702"/>
      <c r="C28" s="281">
        <v>591.8078573116998</v>
      </c>
      <c r="D28" s="767">
        <v>495.40271305854776</v>
      </c>
      <c r="E28" s="768">
        <v>166.4866252721159</v>
      </c>
      <c r="F28" s="769">
        <v>139.28205503026092</v>
      </c>
      <c r="G28" s="768">
        <v>55.18883972650065</v>
      </c>
      <c r="H28" s="768">
        <v>44.7243764868868</v>
      </c>
      <c r="I28" s="770">
        <v>35.09985670442972</v>
      </c>
      <c r="J28" s="769">
        <v>31.90095077455893</v>
      </c>
      <c r="K28" s="768">
        <v>53.81744350274751</v>
      </c>
      <c r="L28" s="768">
        <v>43.800146347723825</v>
      </c>
      <c r="M28" s="770">
        <v>42.45632398775733</v>
      </c>
      <c r="N28" s="769">
        <v>34.91155007655647</v>
      </c>
      <c r="O28" s="768">
        <v>3.645372709784737</v>
      </c>
      <c r="P28" s="281">
        <v>2.9157806928835823</v>
      </c>
    </row>
    <row r="29" spans="1:16" ht="18" customHeight="1">
      <c r="A29" s="480" t="s">
        <v>340</v>
      </c>
      <c r="B29" s="702"/>
      <c r="C29" s="281">
        <v>608.2</v>
      </c>
      <c r="D29" s="767">
        <v>491.6</v>
      </c>
      <c r="E29" s="768">
        <v>175.9</v>
      </c>
      <c r="F29" s="769">
        <v>142.6</v>
      </c>
      <c r="G29" s="768">
        <v>56.2</v>
      </c>
      <c r="H29" s="768">
        <v>43.8</v>
      </c>
      <c r="I29" s="770">
        <v>31.1</v>
      </c>
      <c r="J29" s="769">
        <v>27.9</v>
      </c>
      <c r="K29" s="768">
        <v>56.7</v>
      </c>
      <c r="L29" s="768">
        <v>44.4</v>
      </c>
      <c r="M29" s="770">
        <v>44.6</v>
      </c>
      <c r="N29" s="769">
        <v>35.5</v>
      </c>
      <c r="O29" s="768">
        <v>3.4</v>
      </c>
      <c r="P29" s="281">
        <v>2.6</v>
      </c>
    </row>
    <row r="30" spans="1:16" ht="32.25">
      <c r="A30" s="716"/>
      <c r="B30" s="703"/>
      <c r="C30" s="466" t="s">
        <v>21</v>
      </c>
      <c r="D30" s="466"/>
      <c r="E30" s="271" t="s">
        <v>214</v>
      </c>
      <c r="F30" s="271"/>
      <c r="G30" s="467" t="s">
        <v>27</v>
      </c>
      <c r="H30" s="467"/>
      <c r="I30" s="467" t="s">
        <v>219</v>
      </c>
      <c r="J30" s="467"/>
      <c r="K30" s="468" t="s">
        <v>220</v>
      </c>
      <c r="L30" s="467"/>
      <c r="M30" s="467" t="s">
        <v>217</v>
      </c>
      <c r="N30" s="467"/>
      <c r="O30" s="467" t="s">
        <v>218</v>
      </c>
      <c r="P30" s="469"/>
    </row>
    <row r="31" spans="1:16" ht="18" customHeight="1">
      <c r="A31" s="715" t="s">
        <v>368</v>
      </c>
      <c r="B31" s="702" t="s">
        <v>370</v>
      </c>
      <c r="C31" s="766">
        <v>618.68</v>
      </c>
      <c r="D31" s="285">
        <v>484.27</v>
      </c>
      <c r="E31" s="276">
        <v>169.2</v>
      </c>
      <c r="F31" s="280">
        <v>133.72</v>
      </c>
      <c r="G31" s="276">
        <v>46.366</v>
      </c>
      <c r="H31" s="276">
        <v>35.013</v>
      </c>
      <c r="I31" s="772">
        <v>30.773</v>
      </c>
      <c r="J31" s="280">
        <v>27.02</v>
      </c>
      <c r="K31" s="276">
        <v>68.381</v>
      </c>
      <c r="L31" s="276">
        <v>51.695</v>
      </c>
      <c r="M31" s="772">
        <v>34.943</v>
      </c>
      <c r="N31" s="280">
        <v>26.924</v>
      </c>
      <c r="O31" s="276">
        <v>3.313</v>
      </c>
      <c r="P31" s="766">
        <v>2.46</v>
      </c>
    </row>
    <row r="32" spans="1:16" ht="18" customHeight="1">
      <c r="A32" s="480" t="s">
        <v>341</v>
      </c>
      <c r="B32" s="702"/>
      <c r="C32" s="766">
        <v>616.3</v>
      </c>
      <c r="D32" s="285">
        <v>466.7</v>
      </c>
      <c r="E32" s="276">
        <v>173</v>
      </c>
      <c r="F32" s="280">
        <v>132.5</v>
      </c>
      <c r="G32" s="276">
        <v>45</v>
      </c>
      <c r="H32" s="276">
        <v>32.8</v>
      </c>
      <c r="I32" s="772">
        <v>31.9</v>
      </c>
      <c r="J32" s="280">
        <v>27.7</v>
      </c>
      <c r="K32" s="276">
        <v>65.4</v>
      </c>
      <c r="L32" s="276">
        <v>47.7</v>
      </c>
      <c r="M32" s="772">
        <v>35.7</v>
      </c>
      <c r="N32" s="280">
        <v>26.6</v>
      </c>
      <c r="O32" s="276">
        <v>3.2</v>
      </c>
      <c r="P32" s="766">
        <v>2.3</v>
      </c>
    </row>
    <row r="33" spans="1:16" ht="18" customHeight="1">
      <c r="A33" s="480" t="s">
        <v>342</v>
      </c>
      <c r="B33" s="702"/>
      <c r="C33" s="766">
        <v>625.3</v>
      </c>
      <c r="D33" s="285">
        <v>455.6</v>
      </c>
      <c r="E33" s="276">
        <v>177.4</v>
      </c>
      <c r="F33" s="280">
        <v>131.6</v>
      </c>
      <c r="G33" s="276">
        <v>43.8</v>
      </c>
      <c r="H33" s="276">
        <v>30.6</v>
      </c>
      <c r="I33" s="772">
        <v>28.8</v>
      </c>
      <c r="J33" s="280">
        <v>24.4</v>
      </c>
      <c r="K33" s="276">
        <v>67.7</v>
      </c>
      <c r="L33" s="276">
        <v>47.4</v>
      </c>
      <c r="M33" s="772">
        <v>35.5</v>
      </c>
      <c r="N33" s="280">
        <v>25.3</v>
      </c>
      <c r="O33" s="276">
        <v>2.8</v>
      </c>
      <c r="P33" s="766">
        <v>1.9</v>
      </c>
    </row>
    <row r="34" spans="1:16" ht="18" customHeight="1">
      <c r="A34" s="480" t="s">
        <v>343</v>
      </c>
      <c r="B34" s="702"/>
      <c r="C34" s="284">
        <v>655.485</v>
      </c>
      <c r="D34" s="285">
        <v>462.38</v>
      </c>
      <c r="E34" s="464">
        <v>183.495</v>
      </c>
      <c r="F34" s="280">
        <v>132.223</v>
      </c>
      <c r="G34" s="464">
        <v>46.6639</v>
      </c>
      <c r="H34" s="464">
        <v>31.3453</v>
      </c>
      <c r="I34" s="772">
        <v>28.9995</v>
      </c>
      <c r="J34" s="280">
        <v>24.057</v>
      </c>
      <c r="K34" s="464">
        <v>71.1966</v>
      </c>
      <c r="L34" s="464">
        <v>47.9059</v>
      </c>
      <c r="M34" s="772">
        <v>39.1532</v>
      </c>
      <c r="N34" s="280">
        <v>26.8964</v>
      </c>
      <c r="O34" s="464">
        <v>2.80251</v>
      </c>
      <c r="P34" s="284">
        <v>1.7976</v>
      </c>
    </row>
    <row r="35" spans="1:16" ht="18" customHeight="1">
      <c r="A35" s="480" t="s">
        <v>347</v>
      </c>
      <c r="B35" s="702"/>
      <c r="C35" s="284">
        <v>661.02524296</v>
      </c>
      <c r="D35" s="285">
        <v>450.62701611</v>
      </c>
      <c r="E35" s="464">
        <v>187.64207715</v>
      </c>
      <c r="F35" s="280">
        <v>131.33076957</v>
      </c>
      <c r="G35" s="464">
        <v>47.53255503</v>
      </c>
      <c r="H35" s="464">
        <v>30.81105421</v>
      </c>
      <c r="I35" s="772">
        <v>29.535417297</v>
      </c>
      <c r="J35" s="280">
        <v>23.76644721</v>
      </c>
      <c r="K35" s="464">
        <v>73.574258627</v>
      </c>
      <c r="L35" s="464">
        <v>47.900923693</v>
      </c>
      <c r="M35" s="772">
        <v>39.883341763</v>
      </c>
      <c r="N35" s="280">
        <v>26.468755927</v>
      </c>
      <c r="O35" s="464">
        <v>2.6901165762</v>
      </c>
      <c r="P35" s="284">
        <v>1.6736898609</v>
      </c>
    </row>
    <row r="36" spans="1:16" ht="18" customHeight="1">
      <c r="A36" s="480" t="s">
        <v>514</v>
      </c>
      <c r="B36" s="702"/>
      <c r="C36" s="284">
        <v>661.28158293</v>
      </c>
      <c r="D36" s="285">
        <v>435.27514479</v>
      </c>
      <c r="E36" s="464">
        <v>191.86821214</v>
      </c>
      <c r="F36" s="280">
        <v>130.44777536</v>
      </c>
      <c r="G36" s="464">
        <v>48.460741755</v>
      </c>
      <c r="H36" s="464">
        <v>30.263224937</v>
      </c>
      <c r="I36" s="772">
        <v>28.353367778</v>
      </c>
      <c r="J36" s="280">
        <v>22.388391692</v>
      </c>
      <c r="K36" s="464">
        <v>75.794604845</v>
      </c>
      <c r="L36" s="464">
        <v>47.676064064</v>
      </c>
      <c r="M36" s="772">
        <v>40.428929611</v>
      </c>
      <c r="N36" s="280">
        <v>25.814484632</v>
      </c>
      <c r="O36" s="464">
        <v>2.6087325845</v>
      </c>
      <c r="P36" s="284">
        <v>1.5392459225</v>
      </c>
    </row>
    <row r="37" spans="1:16" s="752" customFormat="1" ht="18" customHeight="1">
      <c r="A37" s="904" t="s">
        <v>515</v>
      </c>
      <c r="B37" s="742"/>
      <c r="C37" s="773">
        <v>696.093</v>
      </c>
      <c r="D37" s="774">
        <v>443.6</v>
      </c>
      <c r="E37" s="750">
        <v>196.952</v>
      </c>
      <c r="F37" s="751">
        <v>130.154</v>
      </c>
      <c r="G37" s="750">
        <v>50.1461</v>
      </c>
      <c r="H37" s="750">
        <v>30.3946</v>
      </c>
      <c r="I37" s="775">
        <v>30.4354</v>
      </c>
      <c r="J37" s="751">
        <v>23.7089</v>
      </c>
      <c r="K37" s="750">
        <v>82.8931</v>
      </c>
      <c r="L37" s="750">
        <v>50.2448</v>
      </c>
      <c r="M37" s="775">
        <v>42.0661</v>
      </c>
      <c r="N37" s="751">
        <v>26.0101</v>
      </c>
      <c r="O37" s="750">
        <v>2.52098</v>
      </c>
      <c r="P37" s="773">
        <v>1.45581</v>
      </c>
    </row>
    <row r="38" spans="1:17" s="217" customFormat="1" ht="12.75" customHeight="1">
      <c r="A38" s="704" t="s">
        <v>371</v>
      </c>
      <c r="C38" s="212"/>
      <c r="D38" s="213"/>
      <c r="E38" s="214"/>
      <c r="F38" s="212"/>
      <c r="G38" s="212"/>
      <c r="H38" s="212"/>
      <c r="I38" s="212"/>
      <c r="J38" s="215"/>
      <c r="K38" s="216"/>
      <c r="L38" s="216"/>
      <c r="M38" s="215"/>
      <c r="N38" s="215"/>
      <c r="O38" s="216"/>
      <c r="Q38" s="541"/>
    </row>
    <row r="39" spans="1:17" s="217" customFormat="1" ht="12.75" customHeight="1">
      <c r="A39" s="218" t="s">
        <v>618</v>
      </c>
      <c r="C39" s="212"/>
      <c r="D39" s="213"/>
      <c r="E39" s="214"/>
      <c r="F39" s="212"/>
      <c r="G39" s="212"/>
      <c r="H39" s="212"/>
      <c r="I39" s="212"/>
      <c r="J39" s="215"/>
      <c r="K39" s="216"/>
      <c r="L39" s="216"/>
      <c r="M39" s="215"/>
      <c r="N39" s="215"/>
      <c r="O39" s="216"/>
      <c r="Q39" s="541"/>
    </row>
    <row r="40" spans="1:22" s="221" customFormat="1" ht="12.75" customHeight="1">
      <c r="A40" s="218" t="s">
        <v>619</v>
      </c>
      <c r="C40" s="219"/>
      <c r="D40" s="219"/>
      <c r="E40" s="219"/>
      <c r="F40" s="219"/>
      <c r="G40" s="219"/>
      <c r="H40" s="219"/>
      <c r="I40" s="219"/>
      <c r="J40" s="220"/>
      <c r="K40" s="220"/>
      <c r="L40" s="220"/>
      <c r="M40" s="220"/>
      <c r="N40" s="220"/>
      <c r="R40" s="219"/>
      <c r="V40" s="542"/>
    </row>
    <row r="41" spans="4:15" ht="15.75">
      <c r="D41" s="478"/>
      <c r="E41" s="478"/>
      <c r="F41" s="478"/>
      <c r="H41" s="557"/>
      <c r="I41" s="557"/>
      <c r="K41" s="282"/>
      <c r="L41" s="282"/>
      <c r="M41" s="282"/>
      <c r="N41" s="282"/>
      <c r="O41" s="282"/>
    </row>
    <row r="42" spans="4:15" ht="15.75">
      <c r="D42" s="478"/>
      <c r="E42" s="478"/>
      <c r="F42" s="478"/>
      <c r="H42" s="557"/>
      <c r="I42" s="557"/>
      <c r="K42" s="282"/>
      <c r="L42" s="282"/>
      <c r="M42" s="282"/>
      <c r="N42" s="282"/>
      <c r="O42" s="282"/>
    </row>
    <row r="43" spans="4:15" ht="15.75">
      <c r="D43" s="478"/>
      <c r="E43" s="478"/>
      <c r="F43" s="478"/>
      <c r="H43" s="557"/>
      <c r="I43" s="557"/>
      <c r="K43" s="282"/>
      <c r="L43" s="282"/>
      <c r="M43" s="282"/>
      <c r="N43" s="282"/>
      <c r="O43" s="282"/>
    </row>
    <row r="44" spans="4:15" ht="15.75">
      <c r="D44" s="478"/>
      <c r="E44" s="478"/>
      <c r="F44" s="478"/>
      <c r="H44" s="557"/>
      <c r="I44" s="557"/>
      <c r="K44" s="282"/>
      <c r="L44" s="282"/>
      <c r="M44" s="282"/>
      <c r="N44" s="282"/>
      <c r="O44" s="282"/>
    </row>
    <row r="45" spans="4:15" ht="15.75">
      <c r="D45" s="478"/>
      <c r="E45" s="478"/>
      <c r="F45" s="478"/>
      <c r="H45" s="557"/>
      <c r="I45" s="557"/>
      <c r="K45" s="282"/>
      <c r="L45" s="282"/>
      <c r="M45" s="282"/>
      <c r="N45" s="282"/>
      <c r="O45" s="282"/>
    </row>
    <row r="46" spans="4:15" ht="15.75">
      <c r="D46" s="478"/>
      <c r="E46" s="478"/>
      <c r="F46" s="478"/>
      <c r="H46" s="557"/>
      <c r="I46" s="557"/>
      <c r="K46" s="282"/>
      <c r="L46" s="282"/>
      <c r="M46" s="282"/>
      <c r="N46" s="282"/>
      <c r="O46" s="282"/>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V45"/>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9.25390625" style="288" customWidth="1"/>
    <col min="5" max="6" width="9.25390625" style="555" customWidth="1"/>
    <col min="7" max="12" width="9.25390625" style="478" customWidth="1"/>
    <col min="13" max="14" width="9.25390625" style="557" customWidth="1"/>
    <col min="15" max="15" width="9.25390625" style="478" customWidth="1"/>
    <col min="16" max="16" width="9.25390625" style="282" customWidth="1"/>
    <col min="17" max="16384" width="9.00390625" style="282" customWidth="1"/>
  </cols>
  <sheetData>
    <row r="1" spans="1:16" s="217" customFormat="1" ht="25.5" customHeight="1">
      <c r="A1" s="1148" t="s">
        <v>621</v>
      </c>
      <c r="B1" s="1148"/>
      <c r="C1" s="1148"/>
      <c r="D1" s="1148"/>
      <c r="E1" s="1148"/>
      <c r="F1" s="1148"/>
      <c r="G1" s="1148"/>
      <c r="H1" s="1148"/>
      <c r="I1" s="1148"/>
      <c r="J1" s="1148"/>
      <c r="K1" s="1148"/>
      <c r="L1" s="1148"/>
      <c r="M1" s="1148"/>
      <c r="N1" s="1148"/>
      <c r="O1" s="1148"/>
      <c r="P1" s="1148"/>
    </row>
    <row r="2" spans="2:16" s="217" customFormat="1" ht="15" customHeight="1">
      <c r="B2" s="701"/>
      <c r="C2" s="260"/>
      <c r="D2" s="260"/>
      <c r="F2" s="261"/>
      <c r="G2" s="262" t="s">
        <v>4</v>
      </c>
      <c r="H2" s="262"/>
      <c r="I2" s="215"/>
      <c r="J2" s="215"/>
      <c r="K2" s="215"/>
      <c r="M2" s="216"/>
      <c r="N2" s="216"/>
      <c r="O2" s="556"/>
      <c r="P2" s="717" t="s">
        <v>609</v>
      </c>
    </row>
    <row r="3" spans="1:16" s="268" customFormat="1" ht="19.5" customHeight="1">
      <c r="A3" s="1146" t="s">
        <v>291</v>
      </c>
      <c r="B3" s="1144"/>
      <c r="C3" s="263" t="s">
        <v>21</v>
      </c>
      <c r="D3" s="264"/>
      <c r="E3" s="265" t="s">
        <v>214</v>
      </c>
      <c r="F3" s="265"/>
      <c r="G3" s="266" t="s">
        <v>27</v>
      </c>
      <c r="H3" s="267"/>
      <c r="I3" s="266" t="s">
        <v>215</v>
      </c>
      <c r="J3" s="267"/>
      <c r="K3" s="266" t="s">
        <v>216</v>
      </c>
      <c r="L3" s="267"/>
      <c r="M3" s="266" t="s">
        <v>217</v>
      </c>
      <c r="N3" s="267"/>
      <c r="O3" s="266" t="s">
        <v>218</v>
      </c>
      <c r="P3" s="263"/>
    </row>
    <row r="4" spans="1:16" s="273" customFormat="1" ht="32.25" customHeight="1">
      <c r="A4" s="1147"/>
      <c r="B4" s="1145"/>
      <c r="C4" s="269" t="s">
        <v>12</v>
      </c>
      <c r="D4" s="270" t="s">
        <v>114</v>
      </c>
      <c r="E4" s="271" t="s">
        <v>12</v>
      </c>
      <c r="F4" s="270" t="s">
        <v>114</v>
      </c>
      <c r="G4" s="269" t="s">
        <v>12</v>
      </c>
      <c r="H4" s="270" t="s">
        <v>114</v>
      </c>
      <c r="I4" s="269" t="s">
        <v>12</v>
      </c>
      <c r="J4" s="270" t="s">
        <v>114</v>
      </c>
      <c r="K4" s="269" t="s">
        <v>12</v>
      </c>
      <c r="L4" s="270" t="s">
        <v>114</v>
      </c>
      <c r="M4" s="269" t="s">
        <v>12</v>
      </c>
      <c r="N4" s="270" t="s">
        <v>114</v>
      </c>
      <c r="O4" s="271" t="s">
        <v>12</v>
      </c>
      <c r="P4" s="272" t="s">
        <v>114</v>
      </c>
    </row>
    <row r="5" spans="1:16" s="273" customFormat="1" ht="5.25" customHeight="1" hidden="1">
      <c r="A5" s="480"/>
      <c r="B5" s="702"/>
      <c r="C5" s="722"/>
      <c r="D5" s="723"/>
      <c r="E5" s="724"/>
      <c r="F5" s="723"/>
      <c r="G5" s="722"/>
      <c r="H5" s="723"/>
      <c r="I5" s="722"/>
      <c r="J5" s="723"/>
      <c r="K5" s="722"/>
      <c r="L5" s="723"/>
      <c r="M5" s="722"/>
      <c r="N5" s="723"/>
      <c r="O5" s="724"/>
      <c r="P5" s="723"/>
    </row>
    <row r="6" spans="1:16" s="273" customFormat="1" ht="5.25" customHeight="1" hidden="1">
      <c r="A6" s="480"/>
      <c r="B6" s="702"/>
      <c r="C6" s="722"/>
      <c r="D6" s="723"/>
      <c r="E6" s="724"/>
      <c r="F6" s="723"/>
      <c r="G6" s="722"/>
      <c r="H6" s="723"/>
      <c r="I6" s="722"/>
      <c r="J6" s="723"/>
      <c r="K6" s="722"/>
      <c r="L6" s="723"/>
      <c r="M6" s="722"/>
      <c r="N6" s="723"/>
      <c r="O6" s="724"/>
      <c r="P6" s="723"/>
    </row>
    <row r="7" spans="1:16" ht="16.5" customHeight="1" hidden="1">
      <c r="A7" s="687" t="s">
        <v>292</v>
      </c>
      <c r="B7" s="702"/>
      <c r="C7" s="274">
        <v>557.4723224111342</v>
      </c>
      <c r="D7" s="275">
        <v>853.6658915523055</v>
      </c>
      <c r="E7" s="276">
        <v>104.75253609946327</v>
      </c>
      <c r="F7" s="277">
        <v>145.8313617183296</v>
      </c>
      <c r="G7" s="278">
        <v>82.07477460891934</v>
      </c>
      <c r="H7" s="278">
        <v>133.3455255344259</v>
      </c>
      <c r="I7" s="279">
        <v>86.05068041840218</v>
      </c>
      <c r="J7" s="277">
        <v>95.84049041301327</v>
      </c>
      <c r="K7" s="278">
        <v>46.82509829294736</v>
      </c>
      <c r="L7" s="278">
        <v>81.10465981199503</v>
      </c>
      <c r="M7" s="279">
        <v>12.87388235526218</v>
      </c>
      <c r="N7" s="280">
        <v>20.016978493120526</v>
      </c>
      <c r="O7" s="276">
        <v>16.165328430454313</v>
      </c>
      <c r="P7" s="281">
        <v>25.417897634922827</v>
      </c>
    </row>
    <row r="8" spans="1:16" ht="18" customHeight="1">
      <c r="A8" s="480" t="s">
        <v>293</v>
      </c>
      <c r="B8" s="702"/>
      <c r="C8" s="766">
        <v>569.383108540149</v>
      </c>
      <c r="D8" s="285">
        <v>849.9877992747882</v>
      </c>
      <c r="E8" s="276">
        <v>105.41475687078326</v>
      </c>
      <c r="F8" s="280">
        <v>143.81458199012457</v>
      </c>
      <c r="G8" s="276">
        <v>83.0449964841828</v>
      </c>
      <c r="H8" s="276">
        <v>131.09949656468478</v>
      </c>
      <c r="I8" s="772">
        <v>91.17221129961735</v>
      </c>
      <c r="J8" s="280">
        <v>100.24845966364381</v>
      </c>
      <c r="K8" s="276">
        <v>55.88456167819018</v>
      </c>
      <c r="L8" s="276">
        <v>95.56570002127239</v>
      </c>
      <c r="M8" s="772">
        <v>12.459737419250743</v>
      </c>
      <c r="N8" s="280">
        <v>18.572548526508754</v>
      </c>
      <c r="O8" s="276">
        <v>14.083188417922104</v>
      </c>
      <c r="P8" s="766">
        <v>21.51069200390149</v>
      </c>
    </row>
    <row r="9" spans="1:16" ht="18" customHeight="1" hidden="1">
      <c r="A9" s="480" t="s">
        <v>294</v>
      </c>
      <c r="B9" s="702"/>
      <c r="C9" s="766">
        <v>574.9295862169982</v>
      </c>
      <c r="D9" s="285">
        <v>833.593986337629</v>
      </c>
      <c r="E9" s="276">
        <v>110.29478851699278</v>
      </c>
      <c r="F9" s="280">
        <v>146.0068290695375</v>
      </c>
      <c r="G9" s="276">
        <v>79.03703634293177</v>
      </c>
      <c r="H9" s="276">
        <v>121.48666715404792</v>
      </c>
      <c r="I9" s="772">
        <v>95.96297598656972</v>
      </c>
      <c r="J9" s="280">
        <v>104.0660962288701</v>
      </c>
      <c r="K9" s="276">
        <v>62.58454955645851</v>
      </c>
      <c r="L9" s="276">
        <v>102.80596230015742</v>
      </c>
      <c r="M9" s="772">
        <v>13.690678453012517</v>
      </c>
      <c r="N9" s="280">
        <v>19.638562193755245</v>
      </c>
      <c r="O9" s="276">
        <v>13.976722887549522</v>
      </c>
      <c r="P9" s="766">
        <v>20.572193638242634</v>
      </c>
    </row>
    <row r="10" spans="1:16" ht="18" customHeight="1" hidden="1">
      <c r="A10" s="480" t="s">
        <v>295</v>
      </c>
      <c r="B10" s="702"/>
      <c r="C10" s="766">
        <v>601.9819660144049</v>
      </c>
      <c r="D10" s="285">
        <v>848.7389338733708</v>
      </c>
      <c r="E10" s="276">
        <v>114.12271808243382</v>
      </c>
      <c r="F10" s="280">
        <v>148.0147731777279</v>
      </c>
      <c r="G10" s="276">
        <v>81.10491638288079</v>
      </c>
      <c r="H10" s="276">
        <v>121.40075828778077</v>
      </c>
      <c r="I10" s="772">
        <v>101.32746593105517</v>
      </c>
      <c r="J10" s="280">
        <v>110.10774521530753</v>
      </c>
      <c r="K10" s="276">
        <v>59.23294073738911</v>
      </c>
      <c r="L10" s="276">
        <v>93.626567693039</v>
      </c>
      <c r="M10" s="772">
        <v>15.986745250921631</v>
      </c>
      <c r="N10" s="280">
        <v>22.13804053286654</v>
      </c>
      <c r="O10" s="276">
        <v>14.717955945292928</v>
      </c>
      <c r="P10" s="766">
        <v>21.50155601816449</v>
      </c>
    </row>
    <row r="11" spans="1:16" ht="18" customHeight="1" hidden="1">
      <c r="A11" s="480" t="s">
        <v>296</v>
      </c>
      <c r="B11" s="702"/>
      <c r="C11" s="766">
        <v>605.736619012874</v>
      </c>
      <c r="D11" s="285">
        <v>825.7996287311882</v>
      </c>
      <c r="E11" s="276">
        <v>117.4082685101594</v>
      </c>
      <c r="F11" s="280">
        <v>149.13768751027268</v>
      </c>
      <c r="G11" s="276">
        <v>76.54918625789935</v>
      </c>
      <c r="H11" s="276">
        <v>108.69363253897912</v>
      </c>
      <c r="I11" s="772">
        <v>101.68877765548287</v>
      </c>
      <c r="J11" s="280">
        <v>109.30870726550965</v>
      </c>
      <c r="K11" s="276">
        <v>57.83458651265753</v>
      </c>
      <c r="L11" s="276">
        <v>87.29754068097637</v>
      </c>
      <c r="M11" s="772">
        <v>15.622874438851857</v>
      </c>
      <c r="N11" s="280">
        <v>21.068794846877594</v>
      </c>
      <c r="O11" s="276">
        <v>14.830619829089425</v>
      </c>
      <c r="P11" s="766">
        <v>21.38525934486443</v>
      </c>
    </row>
    <row r="12" spans="1:16" ht="18" customHeight="1" hidden="1">
      <c r="A12" s="480" t="s">
        <v>297</v>
      </c>
      <c r="B12" s="702"/>
      <c r="C12" s="766">
        <v>611.5078537055487</v>
      </c>
      <c r="D12" s="285">
        <v>811.4786629307345</v>
      </c>
      <c r="E12" s="276">
        <v>114.44853459400127</v>
      </c>
      <c r="F12" s="280">
        <v>142.541817426066</v>
      </c>
      <c r="G12" s="276">
        <v>75.91969553323665</v>
      </c>
      <c r="H12" s="276">
        <v>104.40255212653447</v>
      </c>
      <c r="I12" s="772">
        <v>99.6356351884107</v>
      </c>
      <c r="J12" s="280">
        <v>106.32342846218809</v>
      </c>
      <c r="K12" s="276">
        <v>62.168275684792974</v>
      </c>
      <c r="L12" s="276">
        <v>90.46706630148633</v>
      </c>
      <c r="M12" s="772">
        <v>16.706349426447215</v>
      </c>
      <c r="N12" s="280">
        <v>21.739401604063353</v>
      </c>
      <c r="O12" s="276">
        <v>14.516450159900897</v>
      </c>
      <c r="P12" s="766">
        <v>19.809862859885445</v>
      </c>
    </row>
    <row r="13" spans="1:16" ht="18" customHeight="1">
      <c r="A13" s="480" t="s">
        <v>298</v>
      </c>
      <c r="B13" s="702"/>
      <c r="C13" s="766">
        <v>607.0902921397235</v>
      </c>
      <c r="D13" s="285">
        <v>781.4552588712878</v>
      </c>
      <c r="E13" s="276">
        <v>120.69871227573672</v>
      </c>
      <c r="F13" s="280">
        <v>146.62200423955846</v>
      </c>
      <c r="G13" s="276">
        <v>75.70171743893839</v>
      </c>
      <c r="H13" s="276">
        <v>100.13489809683908</v>
      </c>
      <c r="I13" s="772">
        <v>97.08333530522519</v>
      </c>
      <c r="J13" s="280">
        <v>102.48423313589984</v>
      </c>
      <c r="K13" s="276">
        <v>64.60864256541554</v>
      </c>
      <c r="L13" s="276">
        <v>90.86194377744675</v>
      </c>
      <c r="M13" s="772">
        <v>17.311633057741727</v>
      </c>
      <c r="N13" s="280">
        <v>21.893288231478945</v>
      </c>
      <c r="O13" s="276">
        <v>13.819018187153045</v>
      </c>
      <c r="P13" s="766">
        <v>18.51666732084099</v>
      </c>
    </row>
    <row r="14" spans="1:16" ht="18" customHeight="1">
      <c r="A14" s="480" t="s">
        <v>299</v>
      </c>
      <c r="B14" s="702"/>
      <c r="C14" s="766">
        <v>626.8537498201473</v>
      </c>
      <c r="D14" s="285">
        <v>785.7695801620685</v>
      </c>
      <c r="E14" s="276">
        <v>126.8958639770884</v>
      </c>
      <c r="F14" s="280">
        <v>150.2205377087554</v>
      </c>
      <c r="G14" s="276">
        <v>76.7621960816388</v>
      </c>
      <c r="H14" s="276">
        <v>98.3777069608731</v>
      </c>
      <c r="I14" s="772">
        <v>92.42603619116188</v>
      </c>
      <c r="J14" s="280">
        <v>96.46952163911492</v>
      </c>
      <c r="K14" s="276">
        <v>69.83071234455046</v>
      </c>
      <c r="L14" s="276">
        <v>94.43146999986192</v>
      </c>
      <c r="M14" s="772">
        <v>19.969051253397975</v>
      </c>
      <c r="N14" s="280">
        <v>24.84834444703149</v>
      </c>
      <c r="O14" s="276">
        <v>13.741033389491795</v>
      </c>
      <c r="P14" s="766">
        <v>17.917251418294544</v>
      </c>
    </row>
    <row r="15" spans="1:16" ht="18" customHeight="1">
      <c r="A15" s="480" t="s">
        <v>300</v>
      </c>
      <c r="B15" s="702"/>
      <c r="C15" s="766">
        <v>626.2351000974548</v>
      </c>
      <c r="D15" s="285">
        <v>758.9366126809949</v>
      </c>
      <c r="E15" s="276">
        <v>132.71121193980548</v>
      </c>
      <c r="F15" s="280">
        <v>152.9899242915616</v>
      </c>
      <c r="G15" s="276">
        <v>73.48871736148162</v>
      </c>
      <c r="H15" s="276">
        <v>90.27516845109966</v>
      </c>
      <c r="I15" s="772">
        <v>91.96784687265146</v>
      </c>
      <c r="J15" s="280">
        <v>94.66321235376162</v>
      </c>
      <c r="K15" s="276">
        <v>66.89500683132592</v>
      </c>
      <c r="L15" s="276">
        <v>87.4825825683366</v>
      </c>
      <c r="M15" s="772">
        <v>22.35723570450542</v>
      </c>
      <c r="N15" s="280">
        <v>26.881388333041972</v>
      </c>
      <c r="O15" s="276">
        <v>12.238819545394813</v>
      </c>
      <c r="P15" s="766">
        <v>15.717127647464054</v>
      </c>
    </row>
    <row r="16" spans="1:16" ht="18" customHeight="1">
      <c r="A16" s="715" t="s">
        <v>369</v>
      </c>
      <c r="B16" s="702" t="s">
        <v>367</v>
      </c>
      <c r="C16" s="766">
        <v>643.4621717943497</v>
      </c>
      <c r="D16" s="285">
        <v>760.1087651032283</v>
      </c>
      <c r="E16" s="276">
        <v>139.8082535003142</v>
      </c>
      <c r="F16" s="280">
        <v>158.3539374293661</v>
      </c>
      <c r="G16" s="276">
        <v>73.1943282264498</v>
      </c>
      <c r="H16" s="276">
        <v>88.00009474324193</v>
      </c>
      <c r="I16" s="772">
        <v>91.52742288596042</v>
      </c>
      <c r="J16" s="280">
        <v>93.86986345710487</v>
      </c>
      <c r="K16" s="276">
        <v>64.79165984084075</v>
      </c>
      <c r="L16" s="276">
        <v>81.07378716122608</v>
      </c>
      <c r="M16" s="772">
        <v>24.407312769589446</v>
      </c>
      <c r="N16" s="280">
        <v>28.63587854830476</v>
      </c>
      <c r="O16" s="276">
        <v>12.360113517933117</v>
      </c>
      <c r="P16" s="766">
        <v>14.963067279906156</v>
      </c>
    </row>
    <row r="17" spans="1:16" ht="18" customHeight="1">
      <c r="A17" s="480" t="s">
        <v>301</v>
      </c>
      <c r="B17" s="702"/>
      <c r="C17" s="766">
        <v>668.1709959517187</v>
      </c>
      <c r="D17" s="285">
        <v>769.6606830487403</v>
      </c>
      <c r="E17" s="276">
        <v>152.13478244826575</v>
      </c>
      <c r="F17" s="280">
        <v>168.78845018765156</v>
      </c>
      <c r="G17" s="276">
        <v>75.88015684578208</v>
      </c>
      <c r="H17" s="276">
        <v>88.52738005986426</v>
      </c>
      <c r="I17" s="772">
        <v>88.60296118932739</v>
      </c>
      <c r="J17" s="280">
        <v>89.92985617010832</v>
      </c>
      <c r="K17" s="276">
        <v>60.170735832933595</v>
      </c>
      <c r="L17" s="276">
        <v>72.04187996550088</v>
      </c>
      <c r="M17" s="772">
        <v>30.20410191249414</v>
      </c>
      <c r="N17" s="280">
        <v>34.3687349979248</v>
      </c>
      <c r="O17" s="276">
        <v>11.772932375326564</v>
      </c>
      <c r="P17" s="766">
        <v>13.664680397228953</v>
      </c>
    </row>
    <row r="18" spans="1:16" ht="18" customHeight="1">
      <c r="A18" s="480" t="s">
        <v>302</v>
      </c>
      <c r="B18" s="702"/>
      <c r="C18" s="766">
        <v>678.9395358891745</v>
      </c>
      <c r="D18" s="285">
        <v>765.8220668367863</v>
      </c>
      <c r="E18" s="276">
        <v>163.29005892877802</v>
      </c>
      <c r="F18" s="280">
        <v>178.09906864235572</v>
      </c>
      <c r="G18" s="276">
        <v>74.18236184453205</v>
      </c>
      <c r="H18" s="276">
        <v>84.64638289646814</v>
      </c>
      <c r="I18" s="772">
        <v>85.30835597523011</v>
      </c>
      <c r="J18" s="280">
        <v>85.93267990935587</v>
      </c>
      <c r="K18" s="276">
        <v>61.13402805963025</v>
      </c>
      <c r="L18" s="276">
        <v>71.28669658836617</v>
      </c>
      <c r="M18" s="772">
        <v>31.455642737890436</v>
      </c>
      <c r="N18" s="280">
        <v>34.657256142265155</v>
      </c>
      <c r="O18" s="276">
        <v>11.942081719746817</v>
      </c>
      <c r="P18" s="766">
        <v>13.800900927392155</v>
      </c>
    </row>
    <row r="19" spans="1:16" ht="18" customHeight="1">
      <c r="A19" s="480" t="s">
        <v>303</v>
      </c>
      <c r="B19" s="702"/>
      <c r="C19" s="766">
        <v>667.3005972857226</v>
      </c>
      <c r="D19" s="285">
        <v>731.1509804030775</v>
      </c>
      <c r="E19" s="276">
        <v>167.4976771922002</v>
      </c>
      <c r="F19" s="280">
        <v>178.8947943236672</v>
      </c>
      <c r="G19" s="276">
        <v>68.24246019782126</v>
      </c>
      <c r="H19" s="276">
        <v>74.98549651830224</v>
      </c>
      <c r="I19" s="772">
        <v>76.90659851957497</v>
      </c>
      <c r="J19" s="280">
        <v>76.70334438062018</v>
      </c>
      <c r="K19" s="276">
        <v>57.58997860596624</v>
      </c>
      <c r="L19" s="276">
        <v>65.17141202087421</v>
      </c>
      <c r="M19" s="772">
        <v>31.804495293249595</v>
      </c>
      <c r="N19" s="280">
        <v>34.53753504234772</v>
      </c>
      <c r="O19" s="276">
        <v>11.49820225877595</v>
      </c>
      <c r="P19" s="766">
        <v>12.850842104681696</v>
      </c>
    </row>
    <row r="20" spans="1:17" s="287" customFormat="1" ht="18" customHeight="1">
      <c r="A20" s="480" t="s">
        <v>334</v>
      </c>
      <c r="B20" s="702"/>
      <c r="C20" s="284">
        <v>676.7029770646648</v>
      </c>
      <c r="D20" s="285">
        <v>721.9926550068992</v>
      </c>
      <c r="E20" s="284">
        <v>167.6159758134583</v>
      </c>
      <c r="F20" s="285">
        <v>174.5467238622064</v>
      </c>
      <c r="G20" s="284">
        <v>67.09458917885756</v>
      </c>
      <c r="H20" s="284">
        <v>71.72958273608259</v>
      </c>
      <c r="I20" s="776">
        <v>73.03911444067997</v>
      </c>
      <c r="J20" s="285">
        <v>72.46218901228232</v>
      </c>
      <c r="K20" s="284">
        <v>57.86540130990203</v>
      </c>
      <c r="L20" s="284">
        <v>62.39074659589313</v>
      </c>
      <c r="M20" s="776">
        <v>32.26645468691899</v>
      </c>
      <c r="N20" s="285">
        <v>33.92882942288472</v>
      </c>
      <c r="O20" s="284">
        <v>10.987553449404503</v>
      </c>
      <c r="P20" s="284">
        <v>11.942415951754572</v>
      </c>
      <c r="Q20" s="282"/>
    </row>
    <row r="21" spans="1:17" s="287" customFormat="1" ht="18" customHeight="1">
      <c r="A21" s="480" t="s">
        <v>335</v>
      </c>
      <c r="B21" s="702"/>
      <c r="C21" s="284">
        <v>684.097666373354</v>
      </c>
      <c r="D21" s="285">
        <v>711.8463013316973</v>
      </c>
      <c r="E21" s="284">
        <v>169.6833181002278</v>
      </c>
      <c r="F21" s="285">
        <v>172.71342766908717</v>
      </c>
      <c r="G21" s="284">
        <v>64.86926661552316</v>
      </c>
      <c r="H21" s="284">
        <v>67.52098830942126</v>
      </c>
      <c r="I21" s="776">
        <v>79.76543500181059</v>
      </c>
      <c r="J21" s="285">
        <v>79.04009015990945</v>
      </c>
      <c r="K21" s="284">
        <v>60.24968106239473</v>
      </c>
      <c r="L21" s="284">
        <v>63.31953626865538</v>
      </c>
      <c r="M21" s="776">
        <v>36.50447931330083</v>
      </c>
      <c r="N21" s="285">
        <v>37.467118468493204</v>
      </c>
      <c r="O21" s="284">
        <v>10.471651704884204</v>
      </c>
      <c r="P21" s="284">
        <v>10.92034502727481</v>
      </c>
      <c r="Q21" s="282"/>
    </row>
    <row r="22" spans="1:17" s="287" customFormat="1" ht="18" customHeight="1">
      <c r="A22" s="480" t="s">
        <v>344</v>
      </c>
      <c r="B22" s="702"/>
      <c r="C22" s="284">
        <v>680.7377724635758</v>
      </c>
      <c r="D22" s="285">
        <v>688.3483782972198</v>
      </c>
      <c r="E22" s="284">
        <v>179.31908429142095</v>
      </c>
      <c r="F22" s="285">
        <v>178.41383513976376</v>
      </c>
      <c r="G22" s="284">
        <v>68.90179679360881</v>
      </c>
      <c r="H22" s="284">
        <v>69.72813845225801</v>
      </c>
      <c r="I22" s="776">
        <v>68.56706548727321</v>
      </c>
      <c r="J22" s="285">
        <v>66.9250158258582</v>
      </c>
      <c r="K22" s="284">
        <v>55.85608456510784</v>
      </c>
      <c r="L22" s="284">
        <v>57.08869778696454</v>
      </c>
      <c r="M22" s="776">
        <v>38.96977103233513</v>
      </c>
      <c r="N22" s="285">
        <v>38.965679626664006</v>
      </c>
      <c r="O22" s="284">
        <v>10.702593084151715</v>
      </c>
      <c r="P22" s="284">
        <v>10.988673686056293</v>
      </c>
      <c r="Q22" s="282"/>
    </row>
    <row r="23" spans="1:17" s="287" customFormat="1" ht="18" customHeight="1">
      <c r="A23" s="480" t="s">
        <v>304</v>
      </c>
      <c r="B23" s="702"/>
      <c r="C23" s="284">
        <v>689.1830934101788</v>
      </c>
      <c r="D23" s="285">
        <v>678.8397433211107</v>
      </c>
      <c r="E23" s="284">
        <v>186.2422647227563</v>
      </c>
      <c r="F23" s="285">
        <v>180.7293706122785</v>
      </c>
      <c r="G23" s="284">
        <v>66.58579205297433</v>
      </c>
      <c r="H23" s="284">
        <v>65.16770811034375</v>
      </c>
      <c r="I23" s="776">
        <v>61.84718201605522</v>
      </c>
      <c r="J23" s="285">
        <v>59.990304539025146</v>
      </c>
      <c r="K23" s="284">
        <v>58.571322212344036</v>
      </c>
      <c r="L23" s="284">
        <v>57.988784140946855</v>
      </c>
      <c r="M23" s="776">
        <v>37.75997757700241</v>
      </c>
      <c r="N23" s="285">
        <v>36.784947881159525</v>
      </c>
      <c r="O23" s="284">
        <v>8.802778349544752</v>
      </c>
      <c r="P23" s="284">
        <v>8.737141236117697</v>
      </c>
      <c r="Q23" s="282"/>
    </row>
    <row r="24" spans="1:17" s="287" customFormat="1" ht="18" customHeight="1">
      <c r="A24" s="480" t="s">
        <v>336</v>
      </c>
      <c r="B24" s="702"/>
      <c r="C24" s="284">
        <v>683.1403590342591</v>
      </c>
      <c r="D24" s="285">
        <v>654.2200720893234</v>
      </c>
      <c r="E24" s="284">
        <v>192.0874285669423</v>
      </c>
      <c r="F24" s="285">
        <v>182.05554265761958</v>
      </c>
      <c r="G24" s="284">
        <v>61.089385206825476</v>
      </c>
      <c r="H24" s="284">
        <v>57.94154802639427</v>
      </c>
      <c r="I24" s="776">
        <v>53.97115897110226</v>
      </c>
      <c r="J24" s="285">
        <v>51.6007069215764</v>
      </c>
      <c r="K24" s="284">
        <v>58.81259960936988</v>
      </c>
      <c r="L24" s="284">
        <v>56.157796300050705</v>
      </c>
      <c r="M24" s="776">
        <v>36.393676293427944</v>
      </c>
      <c r="N24" s="285">
        <v>34.592926100341636</v>
      </c>
      <c r="O24" s="284">
        <v>8.705869832416369</v>
      </c>
      <c r="P24" s="284">
        <v>8.238574752544185</v>
      </c>
      <c r="Q24" s="282"/>
    </row>
    <row r="25" spans="1:17" s="287" customFormat="1" ht="18" customHeight="1">
      <c r="A25" s="480" t="s">
        <v>337</v>
      </c>
      <c r="B25" s="702"/>
      <c r="C25" s="284">
        <v>693.9596717841268</v>
      </c>
      <c r="D25" s="285">
        <v>645.6178093182556</v>
      </c>
      <c r="E25" s="284">
        <v>194.21340570750027</v>
      </c>
      <c r="F25" s="285">
        <v>179.67241893567183</v>
      </c>
      <c r="G25" s="284">
        <v>62.1030733630162</v>
      </c>
      <c r="H25" s="284">
        <v>56.76018091365543</v>
      </c>
      <c r="I25" s="776">
        <v>52.59022510494567</v>
      </c>
      <c r="J25" s="285">
        <v>49.83603168272988</v>
      </c>
      <c r="K25" s="284">
        <v>61.0161391470575</v>
      </c>
      <c r="L25" s="284">
        <v>56.36630102946465</v>
      </c>
      <c r="M25" s="776">
        <v>42.25130684274653</v>
      </c>
      <c r="N25" s="285">
        <v>38.90483494731507</v>
      </c>
      <c r="O25" s="284">
        <v>8.982424360682685</v>
      </c>
      <c r="P25" s="284">
        <v>8.216144223449998</v>
      </c>
      <c r="Q25" s="282"/>
    </row>
    <row r="26" spans="1:17" s="287" customFormat="1" ht="18" customHeight="1">
      <c r="A26" s="480" t="s">
        <v>346</v>
      </c>
      <c r="B26" s="702"/>
      <c r="C26" s="284">
        <v>718.3264453705499</v>
      </c>
      <c r="D26" s="285">
        <v>649.6972713391413</v>
      </c>
      <c r="E26" s="284">
        <v>202.44920250333007</v>
      </c>
      <c r="F26" s="285">
        <v>182.27277495243752</v>
      </c>
      <c r="G26" s="284">
        <v>62.56763775896653</v>
      </c>
      <c r="H26" s="284">
        <v>55.50172020818534</v>
      </c>
      <c r="I26" s="776">
        <v>54.83017305898065</v>
      </c>
      <c r="J26" s="285">
        <v>51.30965607146349</v>
      </c>
      <c r="K26" s="284">
        <v>67.208381721402</v>
      </c>
      <c r="L26" s="284">
        <v>60.10785597498473</v>
      </c>
      <c r="M26" s="776">
        <v>37.629060390738495</v>
      </c>
      <c r="N26" s="285">
        <v>33.70905245404578</v>
      </c>
      <c r="O26" s="284">
        <v>6.410298669607134</v>
      </c>
      <c r="P26" s="284">
        <v>5.652016486144865</v>
      </c>
      <c r="Q26" s="282"/>
    </row>
    <row r="27" spans="1:16" ht="18" customHeight="1">
      <c r="A27" s="480" t="s">
        <v>338</v>
      </c>
      <c r="B27" s="702"/>
      <c r="C27" s="766">
        <v>748.4410183939812</v>
      </c>
      <c r="D27" s="285">
        <v>657.8633093255677</v>
      </c>
      <c r="E27" s="276">
        <v>207.2712438633528</v>
      </c>
      <c r="F27" s="280">
        <v>181.2852342446877</v>
      </c>
      <c r="G27" s="276">
        <v>67.39085505664056</v>
      </c>
      <c r="H27" s="276">
        <v>57.88258429203555</v>
      </c>
      <c r="I27" s="772">
        <v>53.90402754498404</v>
      </c>
      <c r="J27" s="280">
        <v>49.96715683194618</v>
      </c>
      <c r="K27" s="276">
        <v>68.0227795806142</v>
      </c>
      <c r="L27" s="276">
        <v>58.557215106413345</v>
      </c>
      <c r="M27" s="772">
        <v>44.69351119556008</v>
      </c>
      <c r="N27" s="280">
        <v>39.026183198248205</v>
      </c>
      <c r="O27" s="276">
        <v>6.414466743348832</v>
      </c>
      <c r="P27" s="766">
        <v>5.439395652605305</v>
      </c>
    </row>
    <row r="28" spans="1:16" ht="18" customHeight="1">
      <c r="A28" s="480" t="s">
        <v>614</v>
      </c>
      <c r="B28" s="702"/>
      <c r="C28" s="766">
        <v>728.2669178757949</v>
      </c>
      <c r="D28" s="285">
        <v>621.0880808427178</v>
      </c>
      <c r="E28" s="276">
        <v>211.00322931338263</v>
      </c>
      <c r="F28" s="280">
        <v>179.47777281947452</v>
      </c>
      <c r="G28" s="276">
        <v>64.81775965153199</v>
      </c>
      <c r="H28" s="276">
        <v>53.851739015415426</v>
      </c>
      <c r="I28" s="772">
        <v>51.75746479637256</v>
      </c>
      <c r="J28" s="280">
        <v>47.24497022335848</v>
      </c>
      <c r="K28" s="276">
        <v>64.4722492056283</v>
      </c>
      <c r="L28" s="276">
        <v>53.75903024012273</v>
      </c>
      <c r="M28" s="772">
        <v>40.701130527454524</v>
      </c>
      <c r="N28" s="280">
        <v>34.46113315388655</v>
      </c>
      <c r="O28" s="276">
        <v>5.243121016588475</v>
      </c>
      <c r="P28" s="766">
        <v>4.268895165252536</v>
      </c>
    </row>
    <row r="29" spans="1:16" ht="18" customHeight="1">
      <c r="A29" s="480" t="s">
        <v>340</v>
      </c>
      <c r="B29" s="702"/>
      <c r="C29" s="766">
        <v>740.3</v>
      </c>
      <c r="D29" s="285">
        <v>613.4</v>
      </c>
      <c r="E29" s="276">
        <v>222.6</v>
      </c>
      <c r="F29" s="280">
        <v>184.7</v>
      </c>
      <c r="G29" s="276">
        <v>66</v>
      </c>
      <c r="H29" s="276">
        <v>53</v>
      </c>
      <c r="I29" s="772">
        <v>45.5</v>
      </c>
      <c r="J29" s="280">
        <v>41</v>
      </c>
      <c r="K29" s="276">
        <v>66</v>
      </c>
      <c r="L29" s="276">
        <v>53.4</v>
      </c>
      <c r="M29" s="772">
        <v>43.1</v>
      </c>
      <c r="N29" s="280">
        <v>35.5</v>
      </c>
      <c r="O29" s="276">
        <v>5.3</v>
      </c>
      <c r="P29" s="766">
        <v>4.2</v>
      </c>
    </row>
    <row r="30" spans="1:16" ht="32.25">
      <c r="A30" s="716"/>
      <c r="B30" s="703"/>
      <c r="C30" s="466" t="s">
        <v>21</v>
      </c>
      <c r="D30" s="466"/>
      <c r="E30" s="271" t="s">
        <v>214</v>
      </c>
      <c r="F30" s="271"/>
      <c r="G30" s="467" t="s">
        <v>27</v>
      </c>
      <c r="H30" s="467"/>
      <c r="I30" s="467" t="s">
        <v>259</v>
      </c>
      <c r="J30" s="467"/>
      <c r="K30" s="468" t="s">
        <v>220</v>
      </c>
      <c r="L30" s="467"/>
      <c r="M30" s="467" t="s">
        <v>217</v>
      </c>
      <c r="N30" s="467"/>
      <c r="O30" s="467" t="s">
        <v>218</v>
      </c>
      <c r="P30" s="469"/>
    </row>
    <row r="31" spans="1:16" ht="18" customHeight="1">
      <c r="A31" s="480" t="s">
        <v>615</v>
      </c>
      <c r="B31" s="702" t="s">
        <v>370</v>
      </c>
      <c r="C31" s="766">
        <v>754.74</v>
      </c>
      <c r="D31" s="285">
        <v>608.64</v>
      </c>
      <c r="E31" s="276">
        <v>214.95</v>
      </c>
      <c r="F31" s="280">
        <v>174.43</v>
      </c>
      <c r="G31" s="276">
        <v>53.522</v>
      </c>
      <c r="H31" s="276">
        <v>42.043</v>
      </c>
      <c r="I31" s="772">
        <v>45.096</v>
      </c>
      <c r="J31" s="280">
        <v>39.945</v>
      </c>
      <c r="K31" s="276">
        <v>80.791</v>
      </c>
      <c r="L31" s="276">
        <v>63.457</v>
      </c>
      <c r="M31" s="772">
        <v>34.069</v>
      </c>
      <c r="N31" s="280">
        <v>27.379</v>
      </c>
      <c r="O31" s="276">
        <v>4.975</v>
      </c>
      <c r="P31" s="766">
        <v>3.8</v>
      </c>
    </row>
    <row r="32" spans="1:16" ht="18" customHeight="1">
      <c r="A32" s="480" t="s">
        <v>610</v>
      </c>
      <c r="B32" s="702"/>
      <c r="C32" s="766">
        <v>748.6</v>
      </c>
      <c r="D32" s="285">
        <v>586.6</v>
      </c>
      <c r="E32" s="276">
        <v>217.4</v>
      </c>
      <c r="F32" s="280">
        <v>171.6</v>
      </c>
      <c r="G32" s="276">
        <v>52.9</v>
      </c>
      <c r="H32" s="276">
        <v>40.3</v>
      </c>
      <c r="I32" s="772">
        <v>46</v>
      </c>
      <c r="J32" s="280">
        <v>40.3</v>
      </c>
      <c r="K32" s="276">
        <v>77.3</v>
      </c>
      <c r="L32" s="276">
        <v>59.1</v>
      </c>
      <c r="M32" s="772">
        <v>34.8</v>
      </c>
      <c r="N32" s="280">
        <v>27.2</v>
      </c>
      <c r="O32" s="276">
        <v>4.9</v>
      </c>
      <c r="P32" s="766">
        <v>3.6</v>
      </c>
    </row>
    <row r="33" spans="1:16" ht="18" customHeight="1">
      <c r="A33" s="480" t="s">
        <v>611</v>
      </c>
      <c r="B33" s="702"/>
      <c r="C33" s="766">
        <v>759.5</v>
      </c>
      <c r="D33" s="285">
        <v>576.2</v>
      </c>
      <c r="E33" s="276">
        <v>223.6</v>
      </c>
      <c r="F33" s="280">
        <v>171.3</v>
      </c>
      <c r="G33" s="276">
        <v>51.2</v>
      </c>
      <c r="H33" s="276">
        <v>37.6</v>
      </c>
      <c r="I33" s="772">
        <v>41.6</v>
      </c>
      <c r="J33" s="280">
        <v>35.8</v>
      </c>
      <c r="K33" s="276">
        <v>80.7</v>
      </c>
      <c r="L33" s="276">
        <v>59.6</v>
      </c>
      <c r="M33" s="772">
        <v>34.9</v>
      </c>
      <c r="N33" s="280">
        <v>26.1</v>
      </c>
      <c r="O33" s="276">
        <v>4.1</v>
      </c>
      <c r="P33" s="766">
        <v>2.9</v>
      </c>
    </row>
    <row r="34" spans="1:16" ht="18" customHeight="1">
      <c r="A34" s="480" t="s">
        <v>612</v>
      </c>
      <c r="B34" s="702"/>
      <c r="C34" s="284">
        <v>800.27</v>
      </c>
      <c r="D34" s="285">
        <v>590.628</v>
      </c>
      <c r="E34" s="464">
        <v>232.336</v>
      </c>
      <c r="F34" s="280">
        <v>173.732</v>
      </c>
      <c r="G34" s="464">
        <v>54.9377</v>
      </c>
      <c r="H34" s="464">
        <v>39.1408</v>
      </c>
      <c r="I34" s="772">
        <v>41.8798</v>
      </c>
      <c r="J34" s="280">
        <v>35.4914</v>
      </c>
      <c r="K34" s="464">
        <v>85.0912</v>
      </c>
      <c r="L34" s="464">
        <v>60.698</v>
      </c>
      <c r="M34" s="772">
        <v>38.5208</v>
      </c>
      <c r="N34" s="280">
        <v>28.1389</v>
      </c>
      <c r="O34" s="464">
        <v>4.20087</v>
      </c>
      <c r="P34" s="284">
        <v>2.78584</v>
      </c>
    </row>
    <row r="35" spans="1:16" ht="18" customHeight="1">
      <c r="A35" s="480" t="s">
        <v>613</v>
      </c>
      <c r="B35" s="702"/>
      <c r="C35" s="284">
        <v>799.32268087</v>
      </c>
      <c r="D35" s="285">
        <v>573.11131156</v>
      </c>
      <c r="E35" s="464">
        <v>233.88660051</v>
      </c>
      <c r="F35" s="280">
        <v>170.41067125</v>
      </c>
      <c r="G35" s="464">
        <v>55.113872199</v>
      </c>
      <c r="H35" s="464">
        <v>38.278723639</v>
      </c>
      <c r="I35" s="772">
        <v>42.454663458</v>
      </c>
      <c r="J35" s="280">
        <v>34.931080089</v>
      </c>
      <c r="K35" s="464">
        <v>87.928325207</v>
      </c>
      <c r="L35" s="464">
        <v>61.139046097</v>
      </c>
      <c r="M35" s="772">
        <v>39.444241868</v>
      </c>
      <c r="N35" s="280">
        <v>28.047961307</v>
      </c>
      <c r="O35" s="464">
        <v>4.1082391508</v>
      </c>
      <c r="P35" s="284">
        <v>2.6890138508</v>
      </c>
    </row>
    <row r="36" spans="1:16" ht="18" customHeight="1">
      <c r="A36" s="480" t="s">
        <v>616</v>
      </c>
      <c r="B36" s="702"/>
      <c r="C36" s="284">
        <v>799.21250083</v>
      </c>
      <c r="D36" s="285">
        <v>556.63504406</v>
      </c>
      <c r="E36" s="464">
        <v>238.74482709</v>
      </c>
      <c r="F36" s="280">
        <v>169.36297932</v>
      </c>
      <c r="G36" s="464">
        <v>56.503142201</v>
      </c>
      <c r="H36" s="464">
        <v>37.967291719</v>
      </c>
      <c r="I36" s="772">
        <v>40.525742088</v>
      </c>
      <c r="J36" s="280">
        <v>32.84560269</v>
      </c>
      <c r="K36" s="464">
        <v>90.410164949</v>
      </c>
      <c r="L36" s="464">
        <v>61.159135074</v>
      </c>
      <c r="M36" s="772">
        <v>39.840751729</v>
      </c>
      <c r="N36" s="280">
        <v>27.464689069</v>
      </c>
      <c r="O36" s="464">
        <v>3.9386945616</v>
      </c>
      <c r="P36" s="284">
        <v>2.4464711218</v>
      </c>
    </row>
    <row r="37" spans="1:16" s="752" customFormat="1" ht="18" customHeight="1">
      <c r="A37" s="1082" t="s">
        <v>617</v>
      </c>
      <c r="B37" s="742"/>
      <c r="C37" s="773">
        <v>838.177</v>
      </c>
      <c r="D37" s="774">
        <v>569.242</v>
      </c>
      <c r="E37" s="750">
        <v>243.565</v>
      </c>
      <c r="F37" s="751">
        <v>168.841</v>
      </c>
      <c r="G37" s="750">
        <v>59.711</v>
      </c>
      <c r="H37" s="750">
        <v>39.1501</v>
      </c>
      <c r="I37" s="775">
        <v>43.7162</v>
      </c>
      <c r="J37" s="751">
        <v>34.9826</v>
      </c>
      <c r="K37" s="750">
        <v>98.2353</v>
      </c>
      <c r="L37" s="750">
        <v>64.5148</v>
      </c>
      <c r="M37" s="775">
        <v>41.7575</v>
      </c>
      <c r="N37" s="751">
        <v>28.0569</v>
      </c>
      <c r="O37" s="750">
        <v>3.67794</v>
      </c>
      <c r="P37" s="773">
        <v>2.289</v>
      </c>
    </row>
    <row r="38" spans="1:17" s="217" customFormat="1" ht="15.75">
      <c r="A38" s="704" t="s">
        <v>405</v>
      </c>
      <c r="C38" s="212"/>
      <c r="D38" s="213"/>
      <c r="E38" s="214"/>
      <c r="F38" s="212"/>
      <c r="G38" s="212"/>
      <c r="H38" s="212"/>
      <c r="I38" s="212"/>
      <c r="J38" s="215"/>
      <c r="K38" s="216"/>
      <c r="L38" s="216"/>
      <c r="M38" s="215"/>
      <c r="N38" s="215"/>
      <c r="O38" s="216"/>
      <c r="Q38" s="541"/>
    </row>
    <row r="39" spans="1:17" s="217" customFormat="1" ht="15.75">
      <c r="A39" s="218" t="s">
        <v>618</v>
      </c>
      <c r="C39" s="212"/>
      <c r="D39" s="213"/>
      <c r="E39" s="214"/>
      <c r="F39" s="212"/>
      <c r="G39" s="212"/>
      <c r="H39" s="212"/>
      <c r="I39" s="212"/>
      <c r="J39" s="215"/>
      <c r="K39" s="216"/>
      <c r="L39" s="216"/>
      <c r="M39" s="215"/>
      <c r="N39" s="215"/>
      <c r="O39" s="216"/>
      <c r="Q39" s="541"/>
    </row>
    <row r="40" spans="1:22" s="221" customFormat="1" ht="16.5" customHeight="1">
      <c r="A40" s="218" t="s">
        <v>619</v>
      </c>
      <c r="C40" s="219"/>
      <c r="D40" s="219"/>
      <c r="E40" s="219"/>
      <c r="F40" s="219"/>
      <c r="G40" s="219"/>
      <c r="H40" s="219"/>
      <c r="I40" s="219"/>
      <c r="J40" s="220"/>
      <c r="K40" s="220"/>
      <c r="L40" s="220"/>
      <c r="M40" s="220"/>
      <c r="N40" s="220"/>
      <c r="R40" s="219"/>
      <c r="V40" s="542"/>
    </row>
    <row r="41" spans="4:15" ht="15.75">
      <c r="D41" s="478"/>
      <c r="E41" s="478"/>
      <c r="F41" s="478"/>
      <c r="H41" s="557"/>
      <c r="I41" s="557"/>
      <c r="K41" s="282"/>
      <c r="L41" s="282"/>
      <c r="M41" s="282"/>
      <c r="N41" s="282"/>
      <c r="O41" s="282"/>
    </row>
    <row r="42" spans="4:15" ht="15.75">
      <c r="D42" s="478"/>
      <c r="E42" s="478"/>
      <c r="F42" s="478"/>
      <c r="H42" s="557"/>
      <c r="I42" s="557"/>
      <c r="K42" s="282"/>
      <c r="L42" s="282"/>
      <c r="M42" s="282"/>
      <c r="N42" s="282"/>
      <c r="O42" s="282"/>
    </row>
    <row r="43" spans="4:15" ht="15.75">
      <c r="D43" s="478"/>
      <c r="E43" s="478"/>
      <c r="F43" s="478"/>
      <c r="H43" s="557"/>
      <c r="I43" s="557"/>
      <c r="K43" s="282"/>
      <c r="L43" s="282"/>
      <c r="M43" s="282"/>
      <c r="N43" s="282"/>
      <c r="O43" s="282"/>
    </row>
    <row r="44" spans="4:15" ht="15.75">
      <c r="D44" s="478"/>
      <c r="E44" s="478"/>
      <c r="F44" s="478"/>
      <c r="H44" s="557"/>
      <c r="I44" s="557"/>
      <c r="K44" s="282"/>
      <c r="L44" s="282"/>
      <c r="M44" s="282"/>
      <c r="N44" s="282"/>
      <c r="O44" s="282"/>
    </row>
    <row r="45" spans="4:15" ht="15.75">
      <c r="D45" s="478"/>
      <c r="E45" s="478"/>
      <c r="F45" s="478"/>
      <c r="H45" s="557"/>
      <c r="I45" s="557"/>
      <c r="K45" s="282"/>
      <c r="L45" s="282"/>
      <c r="M45" s="282"/>
      <c r="N45" s="282"/>
      <c r="O45" s="282"/>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dimension ref="A1:V45"/>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9.25390625" style="288" customWidth="1"/>
    <col min="5" max="6" width="9.25390625" style="555" customWidth="1"/>
    <col min="7" max="12" width="9.25390625" style="478" customWidth="1"/>
    <col min="13" max="14" width="9.25390625" style="557" customWidth="1"/>
    <col min="15" max="15" width="9.25390625" style="478" customWidth="1"/>
    <col min="16" max="16" width="9.25390625" style="282" customWidth="1"/>
    <col min="17" max="16384" width="9.00390625" style="282" customWidth="1"/>
  </cols>
  <sheetData>
    <row r="1" spans="1:16" s="217" customFormat="1" ht="25.5" customHeight="1">
      <c r="A1" s="1148" t="s">
        <v>622</v>
      </c>
      <c r="B1" s="1148"/>
      <c r="C1" s="1148"/>
      <c r="D1" s="1148"/>
      <c r="E1" s="1148"/>
      <c r="F1" s="1148"/>
      <c r="G1" s="1148"/>
      <c r="H1" s="1148"/>
      <c r="I1" s="1148"/>
      <c r="J1" s="1148"/>
      <c r="K1" s="1148"/>
      <c r="L1" s="1148"/>
      <c r="M1" s="1148"/>
      <c r="N1" s="1148"/>
      <c r="O1" s="1148"/>
      <c r="P1" s="1148"/>
    </row>
    <row r="2" spans="2:16" s="217" customFormat="1" ht="15" customHeight="1">
      <c r="B2" s="701"/>
      <c r="C2" s="260"/>
      <c r="D2" s="260"/>
      <c r="F2" s="261"/>
      <c r="G2" s="262" t="s">
        <v>4</v>
      </c>
      <c r="H2" s="262"/>
      <c r="I2" s="215"/>
      <c r="J2" s="215"/>
      <c r="K2" s="215"/>
      <c r="M2" s="216"/>
      <c r="N2" s="216"/>
      <c r="O2" s="556"/>
      <c r="P2" s="717" t="s">
        <v>609</v>
      </c>
    </row>
    <row r="3" spans="1:16" s="268" customFormat="1" ht="19.5" customHeight="1">
      <c r="A3" s="1146" t="s">
        <v>291</v>
      </c>
      <c r="B3" s="1144"/>
      <c r="C3" s="263" t="s">
        <v>21</v>
      </c>
      <c r="D3" s="264"/>
      <c r="E3" s="265" t="s">
        <v>214</v>
      </c>
      <c r="F3" s="265"/>
      <c r="G3" s="266" t="s">
        <v>27</v>
      </c>
      <c r="H3" s="267"/>
      <c r="I3" s="266" t="s">
        <v>260</v>
      </c>
      <c r="J3" s="267"/>
      <c r="K3" s="266" t="s">
        <v>216</v>
      </c>
      <c r="L3" s="267"/>
      <c r="M3" s="266" t="s">
        <v>217</v>
      </c>
      <c r="N3" s="267"/>
      <c r="O3" s="266" t="s">
        <v>218</v>
      </c>
      <c r="P3" s="263"/>
    </row>
    <row r="4" spans="1:16" s="273" customFormat="1" ht="32.25" customHeight="1">
      <c r="A4" s="1147"/>
      <c r="B4" s="1145"/>
      <c r="C4" s="269" t="s">
        <v>12</v>
      </c>
      <c r="D4" s="270" t="s">
        <v>114</v>
      </c>
      <c r="E4" s="271" t="s">
        <v>12</v>
      </c>
      <c r="F4" s="270" t="s">
        <v>114</v>
      </c>
      <c r="G4" s="269" t="s">
        <v>12</v>
      </c>
      <c r="H4" s="270" t="s">
        <v>114</v>
      </c>
      <c r="I4" s="269" t="s">
        <v>12</v>
      </c>
      <c r="J4" s="270" t="s">
        <v>114</v>
      </c>
      <c r="K4" s="269" t="s">
        <v>12</v>
      </c>
      <c r="L4" s="270" t="s">
        <v>114</v>
      </c>
      <c r="M4" s="269" t="s">
        <v>12</v>
      </c>
      <c r="N4" s="270" t="s">
        <v>114</v>
      </c>
      <c r="O4" s="271" t="s">
        <v>12</v>
      </c>
      <c r="P4" s="272" t="s">
        <v>114</v>
      </c>
    </row>
    <row r="5" spans="1:16" s="273" customFormat="1" ht="5.25" customHeight="1" hidden="1">
      <c r="A5" s="480"/>
      <c r="B5" s="702"/>
      <c r="C5" s="722"/>
      <c r="D5" s="723"/>
      <c r="E5" s="724"/>
      <c r="F5" s="723"/>
      <c r="G5" s="722"/>
      <c r="H5" s="723"/>
      <c r="I5" s="722"/>
      <c r="J5" s="723"/>
      <c r="K5" s="722"/>
      <c r="L5" s="723"/>
      <c r="M5" s="722"/>
      <c r="N5" s="723"/>
      <c r="O5" s="724"/>
      <c r="P5" s="723"/>
    </row>
    <row r="6" spans="1:16" s="273" customFormat="1" ht="5.25" customHeight="1" hidden="1">
      <c r="A6" s="480"/>
      <c r="B6" s="702"/>
      <c r="C6" s="722"/>
      <c r="D6" s="723"/>
      <c r="E6" s="724"/>
      <c r="F6" s="723"/>
      <c r="G6" s="722"/>
      <c r="H6" s="723"/>
      <c r="I6" s="722"/>
      <c r="J6" s="723"/>
      <c r="K6" s="722"/>
      <c r="L6" s="723"/>
      <c r="M6" s="722"/>
      <c r="N6" s="723"/>
      <c r="O6" s="724"/>
      <c r="P6" s="723"/>
    </row>
    <row r="7" spans="1:16" ht="17.25" customHeight="1" hidden="1">
      <c r="A7" s="687" t="s">
        <v>292</v>
      </c>
      <c r="B7" s="702"/>
      <c r="C7" s="274">
        <v>388.427075226837</v>
      </c>
      <c r="D7" s="275">
        <v>609.8556043469298</v>
      </c>
      <c r="E7" s="276">
        <v>63.70347505119321</v>
      </c>
      <c r="F7" s="277">
        <v>91.3306045150645</v>
      </c>
      <c r="G7" s="278">
        <v>70.32272369582324</v>
      </c>
      <c r="H7" s="278">
        <v>115.63448796232203</v>
      </c>
      <c r="I7" s="279">
        <v>29.72683915117103</v>
      </c>
      <c r="J7" s="277">
        <v>34.84796052805917</v>
      </c>
      <c r="K7" s="278">
        <v>39.95461086643682</v>
      </c>
      <c r="L7" s="278">
        <v>68.87761064703696</v>
      </c>
      <c r="M7" s="279">
        <v>17.94479394463743</v>
      </c>
      <c r="N7" s="280">
        <v>27.831285767455793</v>
      </c>
      <c r="O7" s="276">
        <v>4.836725200099125</v>
      </c>
      <c r="P7" s="281">
        <v>7.4415696402987095</v>
      </c>
    </row>
    <row r="8" spans="1:16" ht="18" customHeight="1">
      <c r="A8" s="480" t="s">
        <v>293</v>
      </c>
      <c r="B8" s="702"/>
      <c r="C8" s="766">
        <v>393.9140351344226</v>
      </c>
      <c r="D8" s="285">
        <v>604.5434033844429</v>
      </c>
      <c r="E8" s="276">
        <v>64.13702373295297</v>
      </c>
      <c r="F8" s="280">
        <v>90.8839061848953</v>
      </c>
      <c r="G8" s="276">
        <v>70.03011595544523</v>
      </c>
      <c r="H8" s="276">
        <v>111.41041996364783</v>
      </c>
      <c r="I8" s="772">
        <v>32.55691932753914</v>
      </c>
      <c r="J8" s="280">
        <v>38.2038900320293</v>
      </c>
      <c r="K8" s="276">
        <v>46.60802628426473</v>
      </c>
      <c r="L8" s="276">
        <v>78.05736989993896</v>
      </c>
      <c r="M8" s="772">
        <v>18.45214122124622</v>
      </c>
      <c r="N8" s="280">
        <v>28.077963165001545</v>
      </c>
      <c r="O8" s="276">
        <v>4.72306116192457</v>
      </c>
      <c r="P8" s="766">
        <v>6.962279965336927</v>
      </c>
    </row>
    <row r="9" spans="1:16" ht="18" customHeight="1" hidden="1">
      <c r="A9" s="480" t="s">
        <v>294</v>
      </c>
      <c r="B9" s="702"/>
      <c r="C9" s="766">
        <v>393.2596071478058</v>
      </c>
      <c r="D9" s="285">
        <v>587.6596794252753</v>
      </c>
      <c r="E9" s="276">
        <v>65.35582960207424</v>
      </c>
      <c r="F9" s="280">
        <v>89.68921992524037</v>
      </c>
      <c r="G9" s="276">
        <v>68.57057251918926</v>
      </c>
      <c r="H9" s="276">
        <v>106.31903165903529</v>
      </c>
      <c r="I9" s="772">
        <v>34.959003009551076</v>
      </c>
      <c r="J9" s="280">
        <v>40.31802493110722</v>
      </c>
      <c r="K9" s="276">
        <v>51.60564207540408</v>
      </c>
      <c r="L9" s="276">
        <v>84.29753752068414</v>
      </c>
      <c r="M9" s="772">
        <v>20.137234510509238</v>
      </c>
      <c r="N9" s="280">
        <v>29.72425029884429</v>
      </c>
      <c r="O9" s="276">
        <v>4.445469578452777</v>
      </c>
      <c r="P9" s="766">
        <v>6.383544679056176</v>
      </c>
    </row>
    <row r="10" spans="1:16" ht="18" customHeight="1" hidden="1">
      <c r="A10" s="480" t="s">
        <v>295</v>
      </c>
      <c r="B10" s="702"/>
      <c r="C10" s="766">
        <v>412.65013271539215</v>
      </c>
      <c r="D10" s="285">
        <v>602.1496567395392</v>
      </c>
      <c r="E10" s="276">
        <v>68.53748140894618</v>
      </c>
      <c r="F10" s="280">
        <v>92.09847207528753</v>
      </c>
      <c r="G10" s="276">
        <v>70.81158438535923</v>
      </c>
      <c r="H10" s="276">
        <v>107.328336670824</v>
      </c>
      <c r="I10" s="772">
        <v>35.08616020751556</v>
      </c>
      <c r="J10" s="280">
        <v>40.65538026111674</v>
      </c>
      <c r="K10" s="276">
        <v>49.956907320557555</v>
      </c>
      <c r="L10" s="276">
        <v>79.15007952803876</v>
      </c>
      <c r="M10" s="772">
        <v>23.527010055517454</v>
      </c>
      <c r="N10" s="280">
        <v>33.63644653114768</v>
      </c>
      <c r="O10" s="276">
        <v>4.045178566338413</v>
      </c>
      <c r="P10" s="766">
        <v>5.744477195523036</v>
      </c>
    </row>
    <row r="11" spans="1:16" ht="18" customHeight="1" hidden="1">
      <c r="A11" s="480" t="s">
        <v>296</v>
      </c>
      <c r="B11" s="702"/>
      <c r="C11" s="766">
        <v>409.5835105222788</v>
      </c>
      <c r="D11" s="285">
        <v>579.7048780922106</v>
      </c>
      <c r="E11" s="276">
        <v>69.66037099584916</v>
      </c>
      <c r="F11" s="280">
        <v>91.84839818245035</v>
      </c>
      <c r="G11" s="276">
        <v>67.71327766441598</v>
      </c>
      <c r="H11" s="276">
        <v>99.27743377364068</v>
      </c>
      <c r="I11" s="772">
        <v>36.47692932610479</v>
      </c>
      <c r="J11" s="280">
        <v>41.02849544292142</v>
      </c>
      <c r="K11" s="276">
        <v>48.8119727183225</v>
      </c>
      <c r="L11" s="276">
        <v>75.05030070476917</v>
      </c>
      <c r="M11" s="772">
        <v>23.31333558008571</v>
      </c>
      <c r="N11" s="280">
        <v>32.73692616092934</v>
      </c>
      <c r="O11" s="276">
        <v>3.780260989218696</v>
      </c>
      <c r="P11" s="766">
        <v>5.168307000748768</v>
      </c>
    </row>
    <row r="12" spans="1:16" ht="18" customHeight="1" hidden="1">
      <c r="A12" s="480" t="s">
        <v>297</v>
      </c>
      <c r="B12" s="702"/>
      <c r="C12" s="766">
        <v>410.7498315273902</v>
      </c>
      <c r="D12" s="285">
        <v>565.4343842963647</v>
      </c>
      <c r="E12" s="276">
        <v>67.20486494462044</v>
      </c>
      <c r="F12" s="280">
        <v>86.10353261342536</v>
      </c>
      <c r="G12" s="276">
        <v>63.797553734730286</v>
      </c>
      <c r="H12" s="276">
        <v>90.82940978608418</v>
      </c>
      <c r="I12" s="772">
        <v>35.8944376104946</v>
      </c>
      <c r="J12" s="280">
        <v>39.67135795727466</v>
      </c>
      <c r="K12" s="276">
        <v>51.20175764051168</v>
      </c>
      <c r="L12" s="276">
        <v>75.71162869448548</v>
      </c>
      <c r="M12" s="772">
        <v>22.643782905366177</v>
      </c>
      <c r="N12" s="280">
        <v>30.841086296908806</v>
      </c>
      <c r="O12" s="276">
        <v>4.307741799891171</v>
      </c>
      <c r="P12" s="766">
        <v>5.784781738488656</v>
      </c>
    </row>
    <row r="13" spans="1:16" ht="18" customHeight="1">
      <c r="A13" s="480" t="s">
        <v>298</v>
      </c>
      <c r="B13" s="702"/>
      <c r="C13" s="766">
        <v>407.704823366165</v>
      </c>
      <c r="D13" s="285">
        <v>546.9432401917422</v>
      </c>
      <c r="E13" s="276">
        <v>69.54673185467827</v>
      </c>
      <c r="F13" s="280">
        <v>86.85825562583605</v>
      </c>
      <c r="G13" s="276">
        <v>62.07435109855626</v>
      </c>
      <c r="H13" s="276">
        <v>85.59740511121393</v>
      </c>
      <c r="I13" s="772">
        <v>34.16667736797876</v>
      </c>
      <c r="J13" s="280">
        <v>37.84663752804883</v>
      </c>
      <c r="K13" s="276">
        <v>52.5796751445663</v>
      </c>
      <c r="L13" s="276">
        <v>75.49867641734097</v>
      </c>
      <c r="M13" s="772">
        <v>24.07542433061776</v>
      </c>
      <c r="N13" s="280">
        <v>31.892377010703687</v>
      </c>
      <c r="O13" s="276">
        <v>3.9131412078744536</v>
      </c>
      <c r="P13" s="766">
        <v>5.140964566979925</v>
      </c>
    </row>
    <row r="14" spans="1:16" ht="18" customHeight="1">
      <c r="A14" s="480" t="s">
        <v>299</v>
      </c>
      <c r="B14" s="702"/>
      <c r="C14" s="766">
        <v>420.06690569659077</v>
      </c>
      <c r="D14" s="285">
        <v>547.6600473152853</v>
      </c>
      <c r="E14" s="276">
        <v>74.35078158382176</v>
      </c>
      <c r="F14" s="280">
        <v>91.11577855082955</v>
      </c>
      <c r="G14" s="276">
        <v>61.45197169666883</v>
      </c>
      <c r="H14" s="276">
        <v>81.61858870333876</v>
      </c>
      <c r="I14" s="772">
        <v>33.00254073532222</v>
      </c>
      <c r="J14" s="280">
        <v>36.02480613752748</v>
      </c>
      <c r="K14" s="276">
        <v>55.5179187384984</v>
      </c>
      <c r="L14" s="276">
        <v>76.6261068838092</v>
      </c>
      <c r="M14" s="772">
        <v>27.598850014559943</v>
      </c>
      <c r="N14" s="280">
        <v>35.71610701667565</v>
      </c>
      <c r="O14" s="276">
        <v>3.9426928592228494</v>
      </c>
      <c r="P14" s="766">
        <v>5.051156286106131</v>
      </c>
    </row>
    <row r="15" spans="1:16" ht="18" customHeight="1">
      <c r="A15" s="480" t="s">
        <v>300</v>
      </c>
      <c r="B15" s="702"/>
      <c r="C15" s="766">
        <v>415.35012503988133</v>
      </c>
      <c r="D15" s="285">
        <v>524.6022719897701</v>
      </c>
      <c r="E15" s="276">
        <v>79.72796805413537</v>
      </c>
      <c r="F15" s="280">
        <v>95.27219540427225</v>
      </c>
      <c r="G15" s="276">
        <v>57.23297296767228</v>
      </c>
      <c r="H15" s="276">
        <v>73.73489230738882</v>
      </c>
      <c r="I15" s="772">
        <v>33.489906819608855</v>
      </c>
      <c r="J15" s="280">
        <v>36.08998570252845</v>
      </c>
      <c r="K15" s="276">
        <v>52.62699643081392</v>
      </c>
      <c r="L15" s="276">
        <v>70.48445448131928</v>
      </c>
      <c r="M15" s="772">
        <v>29.349480599379195</v>
      </c>
      <c r="N15" s="280">
        <v>36.85859719683974</v>
      </c>
      <c r="O15" s="276">
        <v>3.6649705777152555</v>
      </c>
      <c r="P15" s="766">
        <v>4.610722089449371</v>
      </c>
    </row>
    <row r="16" spans="1:16" ht="18" customHeight="1">
      <c r="A16" s="715" t="s">
        <v>369</v>
      </c>
      <c r="B16" s="702" t="s">
        <v>367</v>
      </c>
      <c r="C16" s="766">
        <v>414.0671289284622</v>
      </c>
      <c r="D16" s="285">
        <v>506.8402583845018</v>
      </c>
      <c r="E16" s="276">
        <v>79.51239442374207</v>
      </c>
      <c r="F16" s="280">
        <v>92.75197510139336</v>
      </c>
      <c r="G16" s="276">
        <v>55.81619419065442</v>
      </c>
      <c r="H16" s="276">
        <v>69.62024035195788</v>
      </c>
      <c r="I16" s="772">
        <v>32.03194036462797</v>
      </c>
      <c r="J16" s="280">
        <v>34.14915616991939</v>
      </c>
      <c r="K16" s="276">
        <v>48.5762321045748</v>
      </c>
      <c r="L16" s="276">
        <v>62.46872751983907</v>
      </c>
      <c r="M16" s="772">
        <v>33.67560743281902</v>
      </c>
      <c r="N16" s="280">
        <v>41.05473088995314</v>
      </c>
      <c r="O16" s="276">
        <v>3.0329570901144383</v>
      </c>
      <c r="P16" s="766">
        <v>3.6914593632285597</v>
      </c>
    </row>
    <row r="17" spans="1:16" ht="18" customHeight="1">
      <c r="A17" s="480" t="s">
        <v>301</v>
      </c>
      <c r="B17" s="702"/>
      <c r="C17" s="766">
        <v>434.1296010159313</v>
      </c>
      <c r="D17" s="285">
        <v>515.9690369514244</v>
      </c>
      <c r="E17" s="276">
        <v>89.00252819899352</v>
      </c>
      <c r="F17" s="280">
        <v>101.59373344785429</v>
      </c>
      <c r="G17" s="276">
        <v>56.44062763838614</v>
      </c>
      <c r="H17" s="276">
        <v>68.20637249218102</v>
      </c>
      <c r="I17" s="772">
        <v>31.805999297593285</v>
      </c>
      <c r="J17" s="280">
        <v>33.61890417959864</v>
      </c>
      <c r="K17" s="276">
        <v>45.237783278843835</v>
      </c>
      <c r="L17" s="276">
        <v>55.75807011871885</v>
      </c>
      <c r="M17" s="772">
        <v>37.969501903708256</v>
      </c>
      <c r="N17" s="280">
        <v>44.8246255701059</v>
      </c>
      <c r="O17" s="276">
        <v>3.004222968389372</v>
      </c>
      <c r="P17" s="766">
        <v>3.592904417581649</v>
      </c>
    </row>
    <row r="18" spans="1:16" ht="18" customHeight="1">
      <c r="A18" s="480" t="s">
        <v>302</v>
      </c>
      <c r="B18" s="702"/>
      <c r="C18" s="766">
        <v>439.15398181001734</v>
      </c>
      <c r="D18" s="285">
        <v>507.88864756299273</v>
      </c>
      <c r="E18" s="276">
        <v>95.58057251159201</v>
      </c>
      <c r="F18" s="280">
        <v>106.53189469530457</v>
      </c>
      <c r="G18" s="276">
        <v>55.34319696416204</v>
      </c>
      <c r="H18" s="276">
        <v>64.95177951946732</v>
      </c>
      <c r="I18" s="772">
        <v>28.944021455836264</v>
      </c>
      <c r="J18" s="280">
        <v>30.36757364997695</v>
      </c>
      <c r="K18" s="276">
        <v>43.51206410630196</v>
      </c>
      <c r="L18" s="276">
        <v>51.857434057406024</v>
      </c>
      <c r="M18" s="772">
        <v>38.9505477852926</v>
      </c>
      <c r="N18" s="280">
        <v>44.80350740877515</v>
      </c>
      <c r="O18" s="276">
        <v>3.668419441317005</v>
      </c>
      <c r="P18" s="766">
        <v>4.220692944117589</v>
      </c>
    </row>
    <row r="19" spans="1:16" ht="18" customHeight="1">
      <c r="A19" s="480" t="s">
        <v>303</v>
      </c>
      <c r="B19" s="702"/>
      <c r="C19" s="766">
        <v>429.8367302977001</v>
      </c>
      <c r="D19" s="285">
        <v>481.97208919483353</v>
      </c>
      <c r="E19" s="276">
        <v>98.80845220086464</v>
      </c>
      <c r="F19" s="280">
        <v>107.4613474152914</v>
      </c>
      <c r="G19" s="276">
        <v>50.38337470315399</v>
      </c>
      <c r="H19" s="276">
        <v>57.114527850668445</v>
      </c>
      <c r="I19" s="772">
        <v>26.132810765843455</v>
      </c>
      <c r="J19" s="280">
        <v>27.08316645687028</v>
      </c>
      <c r="K19" s="276">
        <v>41.380911336382894</v>
      </c>
      <c r="L19" s="276">
        <v>47.442017557848445</v>
      </c>
      <c r="M19" s="772">
        <v>37.69246805622747</v>
      </c>
      <c r="N19" s="280">
        <v>42.13602211785524</v>
      </c>
      <c r="O19" s="276">
        <v>3.2416473158067003</v>
      </c>
      <c r="P19" s="766">
        <v>3.6135802680757347</v>
      </c>
    </row>
    <row r="20" spans="1:17" s="287" customFormat="1" ht="18" customHeight="1">
      <c r="A20" s="480" t="s">
        <v>334</v>
      </c>
      <c r="B20" s="702"/>
      <c r="C20" s="284">
        <v>433.88348717381496</v>
      </c>
      <c r="D20" s="285">
        <v>471.75985349994767</v>
      </c>
      <c r="E20" s="284">
        <v>98.57867440698782</v>
      </c>
      <c r="F20" s="285">
        <v>104.34959496685991</v>
      </c>
      <c r="G20" s="284">
        <v>48.79555031232256</v>
      </c>
      <c r="H20" s="284">
        <v>53.43395828824715</v>
      </c>
      <c r="I20" s="776">
        <v>26.2412462165343</v>
      </c>
      <c r="J20" s="285">
        <v>26.970440694477716</v>
      </c>
      <c r="K20" s="284">
        <v>42.766647507735286</v>
      </c>
      <c r="L20" s="284">
        <v>47.226527257285646</v>
      </c>
      <c r="M20" s="776">
        <v>36.841204813679155</v>
      </c>
      <c r="N20" s="285">
        <v>39.812010790879405</v>
      </c>
      <c r="O20" s="284">
        <v>2.6523410154346494</v>
      </c>
      <c r="P20" s="284">
        <v>2.811836760622565</v>
      </c>
      <c r="Q20" s="282"/>
    </row>
    <row r="21" spans="1:17" s="287" customFormat="1" ht="18" customHeight="1">
      <c r="A21" s="480" t="s">
        <v>335</v>
      </c>
      <c r="B21" s="702"/>
      <c r="C21" s="284">
        <v>445.73353952477265</v>
      </c>
      <c r="D21" s="285">
        <v>469.76253230817764</v>
      </c>
      <c r="E21" s="284">
        <v>99.20408452109733</v>
      </c>
      <c r="F21" s="285">
        <v>102.11089206911024</v>
      </c>
      <c r="G21" s="284">
        <v>49.52284298202614</v>
      </c>
      <c r="H21" s="284">
        <v>52.45168492692801</v>
      </c>
      <c r="I21" s="776">
        <v>36.93481647803417</v>
      </c>
      <c r="J21" s="285">
        <v>37.62077377332524</v>
      </c>
      <c r="K21" s="284">
        <v>41.966300054759316</v>
      </c>
      <c r="L21" s="284">
        <v>44.65190899896329</v>
      </c>
      <c r="M21" s="776">
        <v>45.7119600507658</v>
      </c>
      <c r="N21" s="285">
        <v>47.85905224548633</v>
      </c>
      <c r="O21" s="284">
        <v>3.1120657678262904</v>
      </c>
      <c r="P21" s="284">
        <v>3.2668288273041934</v>
      </c>
      <c r="Q21" s="282"/>
    </row>
    <row r="22" spans="1:17" s="287" customFormat="1" ht="18" customHeight="1">
      <c r="A22" s="480" t="s">
        <v>344</v>
      </c>
      <c r="B22" s="702"/>
      <c r="C22" s="284">
        <v>435.74953794910334</v>
      </c>
      <c r="D22" s="285">
        <v>444.5210908337817</v>
      </c>
      <c r="E22" s="284">
        <v>103.36830949378424</v>
      </c>
      <c r="F22" s="285">
        <v>103.31360496658868</v>
      </c>
      <c r="G22" s="284">
        <v>50.867141672836574</v>
      </c>
      <c r="H22" s="284">
        <v>51.88618862296763</v>
      </c>
      <c r="I22" s="776">
        <v>25.212007968877803</v>
      </c>
      <c r="J22" s="285">
        <v>25.226909455151706</v>
      </c>
      <c r="K22" s="284">
        <v>38.875051467207776</v>
      </c>
      <c r="L22" s="284">
        <v>39.80643752481264</v>
      </c>
      <c r="M22" s="776">
        <v>46.39895717743678</v>
      </c>
      <c r="N22" s="285">
        <v>46.971857131999336</v>
      </c>
      <c r="O22" s="284">
        <v>2.9449397810589595</v>
      </c>
      <c r="P22" s="284">
        <v>2.965951781665099</v>
      </c>
      <c r="Q22" s="282"/>
    </row>
    <row r="23" spans="1:17" s="287" customFormat="1" ht="18" customHeight="1">
      <c r="A23" s="480" t="s">
        <v>304</v>
      </c>
      <c r="B23" s="702"/>
      <c r="C23" s="284">
        <v>439.242164464994</v>
      </c>
      <c r="D23" s="285">
        <v>433.5565928299332</v>
      </c>
      <c r="E23" s="284">
        <v>107.3755958064017</v>
      </c>
      <c r="F23" s="285">
        <v>104.24861543809612</v>
      </c>
      <c r="G23" s="284">
        <v>50.703616809178094</v>
      </c>
      <c r="H23" s="284">
        <v>49.74223944729304</v>
      </c>
      <c r="I23" s="776">
        <v>22.445435713324553</v>
      </c>
      <c r="J23" s="285">
        <v>22.37490953597495</v>
      </c>
      <c r="K23" s="284">
        <v>39.508360741724616</v>
      </c>
      <c r="L23" s="284">
        <v>38.92750381898936</v>
      </c>
      <c r="M23" s="776">
        <v>43.95717059354996</v>
      </c>
      <c r="N23" s="285">
        <v>42.986828946085744</v>
      </c>
      <c r="O23" s="284">
        <v>2.691255342462242</v>
      </c>
      <c r="P23" s="284">
        <v>2.623755451542841</v>
      </c>
      <c r="Q23" s="282"/>
    </row>
    <row r="24" spans="1:17" s="287" customFormat="1" ht="18" customHeight="1">
      <c r="A24" s="480" t="s">
        <v>336</v>
      </c>
      <c r="B24" s="702"/>
      <c r="C24" s="284">
        <v>442.0507503789669</v>
      </c>
      <c r="D24" s="285">
        <v>421.2949187307652</v>
      </c>
      <c r="E24" s="284">
        <v>112.02182761948072</v>
      </c>
      <c r="F24" s="285">
        <v>105.37699780577948</v>
      </c>
      <c r="G24" s="284">
        <v>45.51057207134559</v>
      </c>
      <c r="H24" s="284">
        <v>42.734593520720566</v>
      </c>
      <c r="I24" s="776">
        <v>20.92795383704306</v>
      </c>
      <c r="J24" s="285">
        <v>20.59653618184294</v>
      </c>
      <c r="K24" s="284">
        <v>42.7195721460753</v>
      </c>
      <c r="L24" s="284">
        <v>40.23706788828672</v>
      </c>
      <c r="M24" s="776">
        <v>42.23773828275502</v>
      </c>
      <c r="N24" s="285">
        <v>39.84546807193142</v>
      </c>
      <c r="O24" s="284">
        <v>2.5364461861576952</v>
      </c>
      <c r="P24" s="284">
        <v>2.3753996625197282</v>
      </c>
      <c r="Q24" s="282"/>
    </row>
    <row r="25" spans="1:17" s="287" customFormat="1" ht="18" customHeight="1">
      <c r="A25" s="480" t="s">
        <v>337</v>
      </c>
      <c r="B25" s="702"/>
      <c r="C25" s="284">
        <v>452.62223674987746</v>
      </c>
      <c r="D25" s="285">
        <v>415.9323677854676</v>
      </c>
      <c r="E25" s="284">
        <v>116.30360284443937</v>
      </c>
      <c r="F25" s="285">
        <v>106.01210762770683</v>
      </c>
      <c r="G25" s="284">
        <v>47.56641987932846</v>
      </c>
      <c r="H25" s="284">
        <v>42.80593816508592</v>
      </c>
      <c r="I25" s="776">
        <v>19.37188099608531</v>
      </c>
      <c r="J25" s="285">
        <v>18.775335577381853</v>
      </c>
      <c r="K25" s="284">
        <v>43.1008532848039</v>
      </c>
      <c r="L25" s="284">
        <v>38.92653035581219</v>
      </c>
      <c r="M25" s="776">
        <v>46.59014216230689</v>
      </c>
      <c r="N25" s="285">
        <v>42.19771881936876</v>
      </c>
      <c r="O25" s="284">
        <v>2.4949319434995543</v>
      </c>
      <c r="P25" s="284">
        <v>2.246440807328582</v>
      </c>
      <c r="Q25" s="282"/>
    </row>
    <row r="26" spans="1:17" s="287" customFormat="1" ht="18" customHeight="1">
      <c r="A26" s="480" t="s">
        <v>346</v>
      </c>
      <c r="B26" s="702"/>
      <c r="C26" s="284">
        <v>457.49826955261636</v>
      </c>
      <c r="D26" s="285">
        <v>405.196066484587</v>
      </c>
      <c r="E26" s="284">
        <v>117.08401268083355</v>
      </c>
      <c r="F26" s="285">
        <v>103.07078927148972</v>
      </c>
      <c r="G26" s="284">
        <v>46.10329151958464</v>
      </c>
      <c r="H26" s="284">
        <v>39.79299368246303</v>
      </c>
      <c r="I26" s="776">
        <v>19.17522776429076</v>
      </c>
      <c r="J26" s="285">
        <v>18.233458846142323</v>
      </c>
      <c r="K26" s="284">
        <v>45.98636939907067</v>
      </c>
      <c r="L26" s="284">
        <v>39.67869009838131</v>
      </c>
      <c r="M26" s="776">
        <v>43.647926988791305</v>
      </c>
      <c r="N26" s="285">
        <v>38.00433784717613</v>
      </c>
      <c r="O26" s="284">
        <v>1.960694020926541</v>
      </c>
      <c r="P26" s="284">
        <v>1.6964416383146497</v>
      </c>
      <c r="Q26" s="282"/>
    </row>
    <row r="27" spans="1:16" ht="18" customHeight="1">
      <c r="A27" s="480" t="s">
        <v>338</v>
      </c>
      <c r="B27" s="702"/>
      <c r="C27" s="766">
        <v>469.6566568912857</v>
      </c>
      <c r="D27" s="285">
        <v>400.8594403502672</v>
      </c>
      <c r="E27" s="276">
        <v>118.78966588952686</v>
      </c>
      <c r="F27" s="280">
        <v>101.11678190648692</v>
      </c>
      <c r="G27" s="276">
        <v>47.898770234412325</v>
      </c>
      <c r="H27" s="276">
        <v>39.67907030024977</v>
      </c>
      <c r="I27" s="772">
        <v>19.12730122547134</v>
      </c>
      <c r="J27" s="280">
        <v>17.806131409086262</v>
      </c>
      <c r="K27" s="276">
        <v>45.73375297689873</v>
      </c>
      <c r="L27" s="276">
        <v>37.797632262014176</v>
      </c>
      <c r="M27" s="772">
        <v>47.75562859755192</v>
      </c>
      <c r="N27" s="280">
        <v>39.99439437338769</v>
      </c>
      <c r="O27" s="276">
        <v>2.0487146775645164</v>
      </c>
      <c r="P27" s="766">
        <v>1.6842005855257738</v>
      </c>
    </row>
    <row r="28" spans="1:16" ht="18" customHeight="1">
      <c r="A28" s="480" t="s">
        <v>339</v>
      </c>
      <c r="B28" s="702"/>
      <c r="C28" s="766">
        <v>451.33626085260136</v>
      </c>
      <c r="D28" s="285">
        <v>369.82160189612114</v>
      </c>
      <c r="E28" s="276">
        <v>120.66102680844382</v>
      </c>
      <c r="F28" s="280">
        <v>99.477940140889</v>
      </c>
      <c r="G28" s="276">
        <v>45.27678323571083</v>
      </c>
      <c r="H28" s="276">
        <v>35.69134935659706</v>
      </c>
      <c r="I28" s="772">
        <v>17.952440171425796</v>
      </c>
      <c r="J28" s="280">
        <v>16.333342067262926</v>
      </c>
      <c r="K28" s="276">
        <v>42.84933590198163</v>
      </c>
      <c r="L28" s="276">
        <v>33.8025612288355</v>
      </c>
      <c r="M28" s="772">
        <v>44.263123909538194</v>
      </c>
      <c r="N28" s="280">
        <v>35.50260597643713</v>
      </c>
      <c r="O28" s="276">
        <v>2.0006434069196652</v>
      </c>
      <c r="P28" s="766">
        <v>1.5696652356078897</v>
      </c>
    </row>
    <row r="29" spans="1:16" ht="18" customHeight="1">
      <c r="A29" s="480" t="s">
        <v>340</v>
      </c>
      <c r="B29" s="702"/>
      <c r="C29" s="766">
        <v>472.7</v>
      </c>
      <c r="D29" s="285">
        <v>371</v>
      </c>
      <c r="E29" s="276">
        <v>128</v>
      </c>
      <c r="F29" s="280">
        <v>101.6</v>
      </c>
      <c r="G29" s="276">
        <v>46.1</v>
      </c>
      <c r="H29" s="276">
        <v>34.7</v>
      </c>
      <c r="I29" s="772">
        <v>16.4</v>
      </c>
      <c r="J29" s="280">
        <v>14.6</v>
      </c>
      <c r="K29" s="276">
        <v>47.2</v>
      </c>
      <c r="L29" s="276">
        <v>35.5</v>
      </c>
      <c r="M29" s="772">
        <v>46.3</v>
      </c>
      <c r="N29" s="280">
        <v>35.7</v>
      </c>
      <c r="O29" s="276">
        <v>1.5</v>
      </c>
      <c r="P29" s="766">
        <v>1.1</v>
      </c>
    </row>
    <row r="30" spans="1:16" ht="32.25">
      <c r="A30" s="716"/>
      <c r="B30" s="703"/>
      <c r="C30" s="466" t="s">
        <v>21</v>
      </c>
      <c r="D30" s="466"/>
      <c r="E30" s="271" t="s">
        <v>214</v>
      </c>
      <c r="F30" s="271"/>
      <c r="G30" s="467" t="s">
        <v>27</v>
      </c>
      <c r="H30" s="467"/>
      <c r="I30" s="467" t="s">
        <v>259</v>
      </c>
      <c r="J30" s="467"/>
      <c r="K30" s="468" t="s">
        <v>220</v>
      </c>
      <c r="L30" s="467"/>
      <c r="M30" s="467" t="s">
        <v>217</v>
      </c>
      <c r="N30" s="467"/>
      <c r="O30" s="467" t="s">
        <v>218</v>
      </c>
      <c r="P30" s="469"/>
    </row>
    <row r="31" spans="1:16" ht="18" customHeight="1">
      <c r="A31" s="715" t="s">
        <v>368</v>
      </c>
      <c r="B31" s="702" t="s">
        <v>370</v>
      </c>
      <c r="C31" s="766">
        <v>479.79</v>
      </c>
      <c r="D31" s="285">
        <v>362.5</v>
      </c>
      <c r="E31" s="276">
        <v>122.5</v>
      </c>
      <c r="F31" s="280">
        <v>94.386</v>
      </c>
      <c r="G31" s="276">
        <v>39.059</v>
      </c>
      <c r="H31" s="276">
        <v>28.199</v>
      </c>
      <c r="I31" s="772">
        <v>16.151</v>
      </c>
      <c r="J31" s="280">
        <v>14.068</v>
      </c>
      <c r="K31" s="276">
        <v>55.711</v>
      </c>
      <c r="L31" s="276">
        <v>40.208</v>
      </c>
      <c r="M31" s="772">
        <v>35.834</v>
      </c>
      <c r="N31" s="280">
        <v>26.529</v>
      </c>
      <c r="O31" s="276">
        <v>1.617</v>
      </c>
      <c r="P31" s="766">
        <v>1.168</v>
      </c>
    </row>
    <row r="32" spans="1:16" ht="18" customHeight="1">
      <c r="A32" s="480" t="s">
        <v>341</v>
      </c>
      <c r="B32" s="702"/>
      <c r="C32" s="766">
        <v>481.9</v>
      </c>
      <c r="D32" s="285">
        <v>350.5</v>
      </c>
      <c r="E32" s="276">
        <v>127.8</v>
      </c>
      <c r="F32" s="280">
        <v>95.1</v>
      </c>
      <c r="G32" s="276">
        <v>36.9</v>
      </c>
      <c r="H32" s="276">
        <v>25.7</v>
      </c>
      <c r="I32" s="772">
        <v>17.5</v>
      </c>
      <c r="J32" s="280">
        <v>15.1</v>
      </c>
      <c r="K32" s="276">
        <v>53.3</v>
      </c>
      <c r="L32" s="276">
        <v>36.7</v>
      </c>
      <c r="M32" s="772">
        <v>36.5</v>
      </c>
      <c r="N32" s="280">
        <v>26</v>
      </c>
      <c r="O32" s="276">
        <v>1.6</v>
      </c>
      <c r="P32" s="766">
        <v>1.1</v>
      </c>
    </row>
    <row r="33" spans="1:16" ht="18" customHeight="1">
      <c r="A33" s="480" t="s">
        <v>342</v>
      </c>
      <c r="B33" s="702"/>
      <c r="C33" s="766">
        <v>489.7</v>
      </c>
      <c r="D33" s="285">
        <v>339.9</v>
      </c>
      <c r="E33" s="276">
        <v>130.6</v>
      </c>
      <c r="F33" s="280">
        <v>93.9</v>
      </c>
      <c r="G33" s="276">
        <v>36.3</v>
      </c>
      <c r="H33" s="276">
        <v>24</v>
      </c>
      <c r="I33" s="772">
        <v>15.9</v>
      </c>
      <c r="J33" s="280">
        <v>13.1</v>
      </c>
      <c r="K33" s="276">
        <v>54.6</v>
      </c>
      <c r="L33" s="276">
        <v>35.9</v>
      </c>
      <c r="M33" s="772">
        <v>36.1</v>
      </c>
      <c r="N33" s="280">
        <v>24.4</v>
      </c>
      <c r="O33" s="276">
        <v>1.5</v>
      </c>
      <c r="P33" s="766">
        <v>1</v>
      </c>
    </row>
    <row r="34" spans="1:16" ht="18" customHeight="1">
      <c r="A34" s="480" t="s">
        <v>343</v>
      </c>
      <c r="B34" s="702"/>
      <c r="C34" s="284">
        <v>509.605</v>
      </c>
      <c r="D34" s="285">
        <v>340.583</v>
      </c>
      <c r="E34" s="464">
        <v>134.285</v>
      </c>
      <c r="F34" s="280">
        <v>93.3777</v>
      </c>
      <c r="G34" s="464">
        <v>38.3275</v>
      </c>
      <c r="H34" s="464">
        <v>24.0545</v>
      </c>
      <c r="I34" s="772">
        <v>16.0217</v>
      </c>
      <c r="J34" s="280">
        <v>12.757</v>
      </c>
      <c r="K34" s="464">
        <v>57.1969</v>
      </c>
      <c r="L34" s="464">
        <v>35.7884</v>
      </c>
      <c r="M34" s="772">
        <v>39.7903</v>
      </c>
      <c r="N34" s="280">
        <v>25.7153</v>
      </c>
      <c r="O34" s="464">
        <v>1.39357</v>
      </c>
      <c r="P34" s="284">
        <v>0.86259</v>
      </c>
    </row>
    <row r="35" spans="1:16" ht="18" customHeight="1">
      <c r="A35" s="480" t="s">
        <v>347</v>
      </c>
      <c r="B35" s="702"/>
      <c r="C35" s="284">
        <v>522.14861926</v>
      </c>
      <c r="D35" s="285">
        <v>335.36151874</v>
      </c>
      <c r="E35" s="464">
        <v>141.20388303</v>
      </c>
      <c r="F35" s="280">
        <v>95.115100779</v>
      </c>
      <c r="G35" s="464">
        <v>39.919487518</v>
      </c>
      <c r="H35" s="464">
        <v>23.907876037</v>
      </c>
      <c r="I35" s="772">
        <v>16.562065695</v>
      </c>
      <c r="J35" s="280">
        <v>12.818177183</v>
      </c>
      <c r="K35" s="464">
        <v>59.160077619</v>
      </c>
      <c r="L35" s="464">
        <v>35.504306345</v>
      </c>
      <c r="M35" s="772">
        <v>40.324280595</v>
      </c>
      <c r="N35" s="280">
        <v>24.944325928</v>
      </c>
      <c r="O35" s="464">
        <v>1.2660549439</v>
      </c>
      <c r="P35" s="284">
        <v>0.7375102378</v>
      </c>
    </row>
    <row r="36" spans="1:16" ht="18" customHeight="1">
      <c r="A36" s="480" t="s">
        <v>514</v>
      </c>
      <c r="B36" s="702"/>
      <c r="C36" s="284">
        <v>523.19313254</v>
      </c>
      <c r="D36" s="285">
        <v>322.0347683</v>
      </c>
      <c r="E36" s="464">
        <v>144.93805887</v>
      </c>
      <c r="F36" s="280">
        <v>94.658721231</v>
      </c>
      <c r="G36" s="464">
        <v>40.409155991</v>
      </c>
      <c r="H36" s="464">
        <v>23.222925644</v>
      </c>
      <c r="I36" s="772">
        <v>16.16709126</v>
      </c>
      <c r="J36" s="280">
        <v>12.191475195</v>
      </c>
      <c r="K36" s="464">
        <v>61.162352142</v>
      </c>
      <c r="L36" s="464">
        <v>35.104995315</v>
      </c>
      <c r="M36" s="772">
        <v>41.017779257</v>
      </c>
      <c r="N36" s="280">
        <v>24.215435799</v>
      </c>
      <c r="O36" s="464">
        <v>1.2772516425</v>
      </c>
      <c r="P36" s="284">
        <v>0.7110120096</v>
      </c>
    </row>
    <row r="37" spans="1:16" s="752" customFormat="1" ht="18" customHeight="1">
      <c r="A37" s="904" t="s">
        <v>515</v>
      </c>
      <c r="B37" s="742"/>
      <c r="C37" s="773">
        <v>554.263</v>
      </c>
      <c r="D37" s="774">
        <v>327.309</v>
      </c>
      <c r="E37" s="750">
        <v>150.423</v>
      </c>
      <c r="F37" s="751">
        <v>94.8871</v>
      </c>
      <c r="G37" s="750">
        <v>40.5983</v>
      </c>
      <c r="H37" s="750">
        <v>22.417</v>
      </c>
      <c r="I37" s="775">
        <v>17.1785</v>
      </c>
      <c r="J37" s="751">
        <v>12.7828</v>
      </c>
      <c r="K37" s="750">
        <v>67.5785</v>
      </c>
      <c r="L37" s="750">
        <v>37.0141</v>
      </c>
      <c r="M37" s="775">
        <v>42.3742</v>
      </c>
      <c r="N37" s="751">
        <v>24.0336</v>
      </c>
      <c r="O37" s="750">
        <v>1.36608</v>
      </c>
      <c r="P37" s="773">
        <v>0.71434</v>
      </c>
    </row>
    <row r="38" spans="1:17" s="217" customFormat="1" ht="15.75">
      <c r="A38" s="704" t="s">
        <v>405</v>
      </c>
      <c r="C38" s="212"/>
      <c r="D38" s="213"/>
      <c r="E38" s="214"/>
      <c r="F38" s="212"/>
      <c r="G38" s="212"/>
      <c r="H38" s="212"/>
      <c r="I38" s="212"/>
      <c r="J38" s="215"/>
      <c r="K38" s="216"/>
      <c r="L38" s="216"/>
      <c r="M38" s="215"/>
      <c r="N38" s="215"/>
      <c r="O38" s="216"/>
      <c r="Q38" s="541"/>
    </row>
    <row r="39" spans="1:17" s="217" customFormat="1" ht="15.75">
      <c r="A39" s="218" t="s">
        <v>618</v>
      </c>
      <c r="C39" s="212"/>
      <c r="D39" s="213"/>
      <c r="E39" s="214"/>
      <c r="F39" s="212"/>
      <c r="G39" s="212"/>
      <c r="H39" s="212"/>
      <c r="I39" s="212"/>
      <c r="J39" s="215"/>
      <c r="K39" s="216"/>
      <c r="L39" s="216"/>
      <c r="M39" s="215"/>
      <c r="N39" s="215"/>
      <c r="O39" s="216"/>
      <c r="Q39" s="541"/>
    </row>
    <row r="40" spans="1:22" s="221" customFormat="1" ht="16.5" customHeight="1">
      <c r="A40" s="218" t="s">
        <v>619</v>
      </c>
      <c r="C40" s="219"/>
      <c r="D40" s="219"/>
      <c r="E40" s="219"/>
      <c r="F40" s="219"/>
      <c r="G40" s="219"/>
      <c r="H40" s="219"/>
      <c r="I40" s="219"/>
      <c r="J40" s="220"/>
      <c r="K40" s="220"/>
      <c r="L40" s="220"/>
      <c r="M40" s="220"/>
      <c r="N40" s="220"/>
      <c r="R40" s="219"/>
      <c r="V40" s="542"/>
    </row>
    <row r="41" spans="13:15" ht="15.75">
      <c r="M41" s="282"/>
      <c r="N41" s="282"/>
      <c r="O41" s="282"/>
    </row>
    <row r="42" spans="4:15" ht="15.75">
      <c r="D42" s="478"/>
      <c r="E42" s="478"/>
      <c r="F42" s="478"/>
      <c r="H42" s="557"/>
      <c r="I42" s="557"/>
      <c r="K42" s="282"/>
      <c r="L42" s="282"/>
      <c r="M42" s="282"/>
      <c r="N42" s="282"/>
      <c r="O42" s="282"/>
    </row>
    <row r="43" spans="4:15" ht="15.75">
      <c r="D43" s="478"/>
      <c r="E43" s="478"/>
      <c r="F43" s="478"/>
      <c r="H43" s="557"/>
      <c r="I43" s="557"/>
      <c r="K43" s="282"/>
      <c r="L43" s="282"/>
      <c r="M43" s="282"/>
      <c r="N43" s="282"/>
      <c r="O43" s="282"/>
    </row>
    <row r="44" spans="4:15" ht="15.75">
      <c r="D44" s="478"/>
      <c r="E44" s="478"/>
      <c r="F44" s="478"/>
      <c r="H44" s="557"/>
      <c r="I44" s="557"/>
      <c r="K44" s="282"/>
      <c r="L44" s="282"/>
      <c r="M44" s="282"/>
      <c r="N44" s="282"/>
      <c r="O44" s="282"/>
    </row>
    <row r="45" spans="4:15" ht="15.75">
      <c r="D45" s="478"/>
      <c r="E45" s="478"/>
      <c r="F45" s="478"/>
      <c r="H45" s="557"/>
      <c r="I45" s="557"/>
      <c r="K45" s="282"/>
      <c r="L45" s="282"/>
      <c r="M45" s="282"/>
      <c r="N45" s="282"/>
      <c r="O45" s="282"/>
    </row>
  </sheetData>
  <sheetProtection/>
  <mergeCells count="3">
    <mergeCell ref="B3:B4"/>
    <mergeCell ref="A3:A4"/>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sheetPr transitionEvaluation="1" transitionEntry="1"/>
  <dimension ref="A1:V40"/>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13.875" style="288" customWidth="1"/>
    <col min="5" max="6" width="13.875" style="555" customWidth="1"/>
    <col min="7" max="12" width="13.875" style="478" customWidth="1"/>
    <col min="13" max="16" width="9.25390625" style="282" customWidth="1"/>
    <col min="17" max="16384" width="9.00390625" style="282" customWidth="1"/>
  </cols>
  <sheetData>
    <row r="1" spans="1:12" s="217" customFormat="1" ht="25.5" customHeight="1">
      <c r="A1" s="1148" t="s">
        <v>641</v>
      </c>
      <c r="B1" s="1148"/>
      <c r="C1" s="1148"/>
      <c r="D1" s="1148"/>
      <c r="E1" s="1148"/>
      <c r="F1" s="1148"/>
      <c r="G1" s="1148"/>
      <c r="H1" s="1148"/>
      <c r="I1" s="1148"/>
      <c r="J1" s="1148"/>
      <c r="K1" s="1148"/>
      <c r="L1" s="1148"/>
    </row>
    <row r="2" spans="1:12" s="217" customFormat="1" ht="15" customHeight="1">
      <c r="A2" s="712"/>
      <c r="C2" s="260"/>
      <c r="D2" s="260"/>
      <c r="F2" s="261"/>
      <c r="G2" s="262" t="s">
        <v>4</v>
      </c>
      <c r="H2" s="262"/>
      <c r="I2" s="215"/>
      <c r="J2" s="215"/>
      <c r="K2" s="215"/>
      <c r="L2" s="717" t="s">
        <v>609</v>
      </c>
    </row>
    <row r="3" spans="1:12" s="268" customFormat="1" ht="19.5" customHeight="1">
      <c r="A3" s="1146" t="s">
        <v>345</v>
      </c>
      <c r="B3" s="1144"/>
      <c r="C3" s="265" t="s">
        <v>386</v>
      </c>
      <c r="D3" s="265"/>
      <c r="E3" s="263" t="s">
        <v>387</v>
      </c>
      <c r="F3" s="264"/>
      <c r="G3" s="266" t="s">
        <v>388</v>
      </c>
      <c r="H3" s="267"/>
      <c r="I3" s="266" t="s">
        <v>227</v>
      </c>
      <c r="J3" s="267"/>
      <c r="K3" s="266" t="s">
        <v>389</v>
      </c>
      <c r="L3" s="266"/>
    </row>
    <row r="4" spans="1:12" s="273" customFormat="1" ht="32.25" customHeight="1">
      <c r="A4" s="1147"/>
      <c r="B4" s="1145"/>
      <c r="C4" s="271" t="s">
        <v>12</v>
      </c>
      <c r="D4" s="270" t="s">
        <v>223</v>
      </c>
      <c r="E4" s="269" t="s">
        <v>12</v>
      </c>
      <c r="F4" s="270" t="s">
        <v>223</v>
      </c>
      <c r="G4" s="269" t="s">
        <v>12</v>
      </c>
      <c r="H4" s="270" t="s">
        <v>223</v>
      </c>
      <c r="I4" s="269" t="s">
        <v>12</v>
      </c>
      <c r="J4" s="270" t="s">
        <v>223</v>
      </c>
      <c r="K4" s="269" t="s">
        <v>12</v>
      </c>
      <c r="L4" s="272" t="s">
        <v>223</v>
      </c>
    </row>
    <row r="5" spans="1:12" s="273" customFormat="1" ht="5.25" customHeight="1" hidden="1">
      <c r="A5" s="480"/>
      <c r="B5" s="702"/>
      <c r="C5" s="724"/>
      <c r="D5" s="723"/>
      <c r="E5" s="722"/>
      <c r="F5" s="723"/>
      <c r="G5" s="722"/>
      <c r="H5" s="723"/>
      <c r="I5" s="722"/>
      <c r="J5" s="723"/>
      <c r="K5" s="722"/>
      <c r="L5" s="723"/>
    </row>
    <row r="6" spans="1:12" s="273" customFormat="1" ht="5.25" customHeight="1" hidden="1">
      <c r="A6" s="480"/>
      <c r="B6" s="702"/>
      <c r="C6" s="724"/>
      <c r="D6" s="723"/>
      <c r="E6" s="722"/>
      <c r="F6" s="723"/>
      <c r="G6" s="722"/>
      <c r="H6" s="723"/>
      <c r="I6" s="722"/>
      <c r="J6" s="723"/>
      <c r="K6" s="722"/>
      <c r="L6" s="723"/>
    </row>
    <row r="7" spans="1:12" ht="17.25" customHeight="1" hidden="1">
      <c r="A7" s="687" t="s">
        <v>292</v>
      </c>
      <c r="B7" s="702"/>
      <c r="C7" s="278">
        <v>14.496780632928187</v>
      </c>
      <c r="D7" s="277">
        <v>20.79995086791488</v>
      </c>
      <c r="E7" s="274">
        <v>17.135884533299038</v>
      </c>
      <c r="F7" s="275">
        <v>23.276471442313536</v>
      </c>
      <c r="G7" s="278">
        <v>6.286815826031944</v>
      </c>
      <c r="H7" s="278">
        <v>9.356484043780164</v>
      </c>
      <c r="I7" s="279">
        <v>4.9019</v>
      </c>
      <c r="J7" s="277">
        <v>6.8388</v>
      </c>
      <c r="K7" s="278">
        <v>1.9492787224521322</v>
      </c>
      <c r="L7" s="278">
        <v>2.766668396821385</v>
      </c>
    </row>
    <row r="8" spans="1:12" ht="18" customHeight="1">
      <c r="A8" s="480" t="s">
        <v>293</v>
      </c>
      <c r="B8" s="702"/>
      <c r="C8" s="276">
        <v>15.023508329135309</v>
      </c>
      <c r="D8" s="280">
        <v>21.033819963549416</v>
      </c>
      <c r="E8" s="766">
        <v>16.93502761447921</v>
      </c>
      <c r="F8" s="285">
        <v>22.748887925133992</v>
      </c>
      <c r="G8" s="276">
        <v>7.108785234143805</v>
      </c>
      <c r="H8" s="276">
        <v>10.444853519891776</v>
      </c>
      <c r="I8" s="772">
        <v>5.0022</v>
      </c>
      <c r="J8" s="280">
        <v>6.8541</v>
      </c>
      <c r="K8" s="276">
        <v>2.185331507298568</v>
      </c>
      <c r="L8" s="276">
        <v>3.002584842019601</v>
      </c>
    </row>
    <row r="9" spans="1:12" ht="18" customHeight="1" hidden="1">
      <c r="A9" s="480" t="s">
        <v>294</v>
      </c>
      <c r="B9" s="702"/>
      <c r="C9" s="276">
        <v>15.7179571808088</v>
      </c>
      <c r="D9" s="280">
        <v>21.42557942180287</v>
      </c>
      <c r="E9" s="766">
        <v>17.69611959673498</v>
      </c>
      <c r="F9" s="285">
        <v>23.098105073218985</v>
      </c>
      <c r="G9" s="276">
        <v>7.156143106709696</v>
      </c>
      <c r="H9" s="276">
        <v>10.14143452380926</v>
      </c>
      <c r="I9" s="772">
        <v>4.9972</v>
      </c>
      <c r="J9" s="280">
        <v>6.5244</v>
      </c>
      <c r="K9" s="276">
        <v>2.2746312017755823</v>
      </c>
      <c r="L9" s="276">
        <v>3.009275712220411</v>
      </c>
    </row>
    <row r="10" spans="1:12" ht="18" customHeight="1" hidden="1">
      <c r="A10" s="480" t="s">
        <v>295</v>
      </c>
      <c r="B10" s="702"/>
      <c r="C10" s="276">
        <v>16.681648650216605</v>
      </c>
      <c r="D10" s="280">
        <v>22.29735811737116</v>
      </c>
      <c r="E10" s="766">
        <v>18.6221979024684</v>
      </c>
      <c r="F10" s="285">
        <v>23.878359219083723</v>
      </c>
      <c r="G10" s="276">
        <v>7.615645112352748</v>
      </c>
      <c r="H10" s="276">
        <v>10.399049531376</v>
      </c>
      <c r="I10" s="772">
        <v>5.4285</v>
      </c>
      <c r="J10" s="280">
        <v>6.9655</v>
      </c>
      <c r="K10" s="276">
        <v>2.344830346470919</v>
      </c>
      <c r="L10" s="276">
        <v>3.109869645926775</v>
      </c>
    </row>
    <row r="11" spans="1:12" ht="18" customHeight="1" hidden="1">
      <c r="A11" s="480" t="s">
        <v>296</v>
      </c>
      <c r="B11" s="702"/>
      <c r="C11" s="276">
        <v>17.485081446589074</v>
      </c>
      <c r="D11" s="280">
        <v>22.935845941378876</v>
      </c>
      <c r="E11" s="766">
        <v>18.519790382965272</v>
      </c>
      <c r="F11" s="285">
        <v>23.216736700843292</v>
      </c>
      <c r="G11" s="276">
        <v>7.602861315112059</v>
      </c>
      <c r="H11" s="276">
        <v>10.13163184983082</v>
      </c>
      <c r="I11" s="772">
        <v>6.1209</v>
      </c>
      <c r="J11" s="280">
        <v>7.7001</v>
      </c>
      <c r="K11" s="276">
        <v>2.6042674195748736</v>
      </c>
      <c r="L11" s="276">
        <v>3.3462544985349916</v>
      </c>
    </row>
    <row r="12" spans="1:12" ht="18" customHeight="1" hidden="1">
      <c r="A12" s="480" t="s">
        <v>297</v>
      </c>
      <c r="B12" s="702"/>
      <c r="C12" s="276">
        <v>17.078424769143446</v>
      </c>
      <c r="D12" s="280">
        <v>21.75013737114222</v>
      </c>
      <c r="E12" s="766">
        <v>17.824833492773156</v>
      </c>
      <c r="F12" s="285">
        <v>21.865140745974404</v>
      </c>
      <c r="G12" s="276">
        <v>7.99794248233693</v>
      </c>
      <c r="H12" s="276">
        <v>10.460735541030344</v>
      </c>
      <c r="I12" s="772">
        <v>6.3337</v>
      </c>
      <c r="J12" s="280">
        <v>7.739</v>
      </c>
      <c r="K12" s="276">
        <v>2.2342830667591422</v>
      </c>
      <c r="L12" s="276">
        <v>2.8264127466895896</v>
      </c>
    </row>
    <row r="13" spans="1:12" ht="18" customHeight="1">
      <c r="A13" s="480" t="s">
        <v>298</v>
      </c>
      <c r="B13" s="702"/>
      <c r="C13" s="276">
        <v>18.377011204745816</v>
      </c>
      <c r="D13" s="280">
        <v>22.745724441894577</v>
      </c>
      <c r="E13" s="766">
        <v>18.91966835923552</v>
      </c>
      <c r="F13" s="285">
        <v>22.67563541032724</v>
      </c>
      <c r="G13" s="276">
        <v>8.18385654608792</v>
      </c>
      <c r="H13" s="276">
        <v>10.355508550086917</v>
      </c>
      <c r="I13" s="772">
        <v>6.714</v>
      </c>
      <c r="J13" s="280">
        <v>8.0723</v>
      </c>
      <c r="K13" s="276">
        <v>2.683952953286899</v>
      </c>
      <c r="L13" s="276">
        <v>3.224846431334297</v>
      </c>
    </row>
    <row r="14" spans="1:12" ht="18" customHeight="1">
      <c r="A14" s="480" t="s">
        <v>299</v>
      </c>
      <c r="B14" s="702"/>
      <c r="C14" s="276">
        <v>19.472595734775304</v>
      </c>
      <c r="D14" s="280">
        <v>23.558863185207766</v>
      </c>
      <c r="E14" s="766">
        <v>21.61738934753151</v>
      </c>
      <c r="F14" s="285">
        <v>25.57585521019933</v>
      </c>
      <c r="G14" s="276">
        <v>9.043960425798177</v>
      </c>
      <c r="H14" s="276">
        <v>11.097435184815602</v>
      </c>
      <c r="I14" s="772">
        <v>6.7646</v>
      </c>
      <c r="J14" s="280">
        <v>7.9222</v>
      </c>
      <c r="K14" s="276">
        <v>3.030791877167912</v>
      </c>
      <c r="L14" s="276">
        <v>3.599858454214149</v>
      </c>
    </row>
    <row r="15" spans="1:12" ht="18" customHeight="1">
      <c r="A15" s="480" t="s">
        <v>300</v>
      </c>
      <c r="B15" s="702"/>
      <c r="C15" s="276">
        <v>19.713884858441357</v>
      </c>
      <c r="D15" s="280">
        <v>23.383341631116238</v>
      </c>
      <c r="E15" s="766">
        <v>24.045183648507667</v>
      </c>
      <c r="F15" s="285">
        <v>27.900777585845322</v>
      </c>
      <c r="G15" s="276">
        <v>9.463624045183648</v>
      </c>
      <c r="H15" s="276">
        <v>11.310169109990017</v>
      </c>
      <c r="I15" s="772">
        <v>7.6469</v>
      </c>
      <c r="J15" s="280">
        <v>8.7657</v>
      </c>
      <c r="K15" s="276">
        <v>3.328816567337786</v>
      </c>
      <c r="L15" s="276">
        <v>3.8316249736707846</v>
      </c>
    </row>
    <row r="16" spans="1:12" ht="18" customHeight="1">
      <c r="A16" s="715" t="s">
        <v>369</v>
      </c>
      <c r="B16" s="702" t="s">
        <v>367</v>
      </c>
      <c r="C16" s="276">
        <v>21.293098072263273</v>
      </c>
      <c r="D16" s="280">
        <v>24.598802289793582</v>
      </c>
      <c r="E16" s="766">
        <v>23.74962920843975</v>
      </c>
      <c r="F16" s="285">
        <v>26.881521371526503</v>
      </c>
      <c r="G16" s="276">
        <v>9.973137025828432</v>
      </c>
      <c r="H16" s="276">
        <v>11.64756000665188</v>
      </c>
      <c r="I16" s="772">
        <v>7.7194</v>
      </c>
      <c r="J16" s="280">
        <v>8.7092</v>
      </c>
      <c r="K16" s="276">
        <v>3.694281380466167</v>
      </c>
      <c r="L16" s="276">
        <v>4.159088709752856</v>
      </c>
    </row>
    <row r="17" spans="1:12" ht="18" customHeight="1">
      <c r="A17" s="480" t="s">
        <v>301</v>
      </c>
      <c r="B17" s="702"/>
      <c r="C17" s="276">
        <v>23.650941815297713</v>
      </c>
      <c r="D17" s="280">
        <v>26.738274920071333</v>
      </c>
      <c r="E17" s="766">
        <v>24.469085726999857</v>
      </c>
      <c r="F17" s="285">
        <v>27.15505416948279</v>
      </c>
      <c r="G17" s="276">
        <v>11.60917998846323</v>
      </c>
      <c r="H17" s="276">
        <v>13.31720170834669</v>
      </c>
      <c r="I17" s="772">
        <v>8.8964</v>
      </c>
      <c r="J17" s="280">
        <v>9.6976</v>
      </c>
      <c r="K17" s="276">
        <v>4.241182806639868</v>
      </c>
      <c r="L17" s="276">
        <v>4.69468097921528</v>
      </c>
    </row>
    <row r="18" spans="1:12" ht="18" customHeight="1">
      <c r="A18" s="480" t="s">
        <v>302</v>
      </c>
      <c r="B18" s="702"/>
      <c r="C18" s="276">
        <v>25.366775875790385</v>
      </c>
      <c r="D18" s="280">
        <v>28.003474523243693</v>
      </c>
      <c r="E18" s="766">
        <v>27.022448873750598</v>
      </c>
      <c r="F18" s="285">
        <v>29.54493611253274</v>
      </c>
      <c r="G18" s="276">
        <v>12.32193819890388</v>
      </c>
      <c r="H18" s="276">
        <v>13.80098503635713</v>
      </c>
      <c r="I18" s="772">
        <v>9.4784</v>
      </c>
      <c r="J18" s="280">
        <v>10.1116</v>
      </c>
      <c r="K18" s="276">
        <v>4.8597500390832105</v>
      </c>
      <c r="L18" s="276">
        <v>5.276294834080632</v>
      </c>
    </row>
    <row r="19" spans="1:12" ht="18" customHeight="1">
      <c r="A19" s="480" t="s">
        <v>303</v>
      </c>
      <c r="B19" s="702"/>
      <c r="C19" s="276">
        <v>27.072970460925525</v>
      </c>
      <c r="D19" s="280">
        <v>29.15742035087556</v>
      </c>
      <c r="E19" s="766">
        <v>27.003635552796126</v>
      </c>
      <c r="F19" s="285">
        <v>28.875649368124254</v>
      </c>
      <c r="G19" s="276">
        <v>13.196744180628714</v>
      </c>
      <c r="H19" s="276">
        <v>14.338085375281038</v>
      </c>
      <c r="I19" s="772">
        <v>10.2003</v>
      </c>
      <c r="J19" s="280">
        <v>10.6351</v>
      </c>
      <c r="K19" s="276">
        <v>5.3757665436326425</v>
      </c>
      <c r="L19" s="276">
        <v>5.713333881395836</v>
      </c>
    </row>
    <row r="20" spans="1:13" s="287" customFormat="1" ht="18" customHeight="1">
      <c r="A20" s="480" t="s">
        <v>334</v>
      </c>
      <c r="B20" s="702"/>
      <c r="C20" s="284">
        <v>26.328440169753183</v>
      </c>
      <c r="D20" s="285">
        <v>27.630429208366067</v>
      </c>
      <c r="E20" s="284">
        <v>26.85968022188248</v>
      </c>
      <c r="F20" s="285">
        <v>28.085307508326203</v>
      </c>
      <c r="G20" s="284">
        <v>13.679431342329579</v>
      </c>
      <c r="H20" s="284">
        <v>14.50691057987337</v>
      </c>
      <c r="I20" s="776">
        <v>9.3584</v>
      </c>
      <c r="J20" s="285">
        <v>9.5432</v>
      </c>
      <c r="K20" s="284">
        <v>5.344458110645671</v>
      </c>
      <c r="L20" s="284">
        <v>5.471912286407541</v>
      </c>
      <c r="M20" s="282"/>
    </row>
    <row r="21" spans="1:13" s="287" customFormat="1" ht="18" customHeight="1">
      <c r="A21" s="480" t="s">
        <v>335</v>
      </c>
      <c r="B21" s="702"/>
      <c r="C21" s="284">
        <v>27.07345575102852</v>
      </c>
      <c r="D21" s="285">
        <v>27.622162741582457</v>
      </c>
      <c r="E21" s="284">
        <v>26.178427930428985</v>
      </c>
      <c r="F21" s="285">
        <v>26.648579114791733</v>
      </c>
      <c r="G21" s="284">
        <v>14.21140620728599</v>
      </c>
      <c r="H21" s="284">
        <v>14.644599549411893</v>
      </c>
      <c r="I21" s="776">
        <v>10.0816</v>
      </c>
      <c r="J21" s="285">
        <v>10.1072</v>
      </c>
      <c r="K21" s="284">
        <v>5.897188381412153</v>
      </c>
      <c r="L21" s="284">
        <v>5.909546627172955</v>
      </c>
      <c r="M21" s="282"/>
    </row>
    <row r="22" spans="1:13" s="287" customFormat="1" ht="18" customHeight="1">
      <c r="A22" s="480" t="s">
        <v>344</v>
      </c>
      <c r="B22" s="702"/>
      <c r="C22" s="284">
        <v>28.222369371809997</v>
      </c>
      <c r="D22" s="285">
        <v>28.026486314996596</v>
      </c>
      <c r="E22" s="284">
        <v>27.050381504589012</v>
      </c>
      <c r="F22" s="285">
        <v>26.97051313226056</v>
      </c>
      <c r="G22" s="284">
        <v>15.217811691300197</v>
      </c>
      <c r="H22" s="284">
        <v>15.25326257468186</v>
      </c>
      <c r="I22" s="776">
        <v>10.6073</v>
      </c>
      <c r="J22" s="285">
        <v>10.3111</v>
      </c>
      <c r="K22" s="284">
        <v>6.734422590877516</v>
      </c>
      <c r="L22" s="284">
        <v>6.5907996444406605</v>
      </c>
      <c r="M22" s="282"/>
    </row>
    <row r="23" spans="1:13" s="287" customFormat="1" ht="18" customHeight="1">
      <c r="A23" s="480" t="s">
        <v>304</v>
      </c>
      <c r="B23" s="702"/>
      <c r="C23" s="284">
        <v>29.34051650051564</v>
      </c>
      <c r="D23" s="285">
        <v>28.34147491788848</v>
      </c>
      <c r="E23" s="284">
        <v>28.713869313624386</v>
      </c>
      <c r="F23" s="285">
        <v>27.973271381404096</v>
      </c>
      <c r="G23" s="284">
        <v>15.473709464879112</v>
      </c>
      <c r="H23" s="284">
        <v>14.966319339253312</v>
      </c>
      <c r="I23" s="776">
        <v>11.36</v>
      </c>
      <c r="J23" s="285">
        <v>10.7469</v>
      </c>
      <c r="K23" s="284">
        <v>6.982640082502578</v>
      </c>
      <c r="L23" s="284">
        <v>6.699557583275897</v>
      </c>
      <c r="M23" s="282"/>
    </row>
    <row r="24" spans="1:13" s="287" customFormat="1" ht="18" customHeight="1">
      <c r="A24" s="480" t="s">
        <v>336</v>
      </c>
      <c r="B24" s="702"/>
      <c r="C24" s="284">
        <v>30.476550684827593</v>
      </c>
      <c r="D24" s="285">
        <v>28.481827665988575</v>
      </c>
      <c r="E24" s="284">
        <v>30.908368595494885</v>
      </c>
      <c r="F24" s="285">
        <v>29.414763970202937</v>
      </c>
      <c r="G24" s="284">
        <v>16.24436655695821</v>
      </c>
      <c r="H24" s="284">
        <v>15.309089292030158</v>
      </c>
      <c r="I24" s="776">
        <v>10.9367</v>
      </c>
      <c r="J24" s="285">
        <v>10.1934</v>
      </c>
      <c r="K24" s="284">
        <v>7.180642163982896</v>
      </c>
      <c r="L24" s="284">
        <v>6.741368555634318</v>
      </c>
      <c r="M24" s="282"/>
    </row>
    <row r="25" spans="1:13" s="287" customFormat="1" ht="18" customHeight="1">
      <c r="A25" s="480" t="s">
        <v>337</v>
      </c>
      <c r="B25" s="702"/>
      <c r="C25" s="284">
        <v>30.630250987228372</v>
      </c>
      <c r="D25" s="285">
        <v>27.857788364137193</v>
      </c>
      <c r="E25" s="284">
        <v>31.06902900021283</v>
      </c>
      <c r="F25" s="285">
        <v>28.799206395504083</v>
      </c>
      <c r="G25" s="284">
        <v>16.447527335205393</v>
      </c>
      <c r="H25" s="284">
        <v>15.018263267034254</v>
      </c>
      <c r="I25" s="776">
        <v>12.4837</v>
      </c>
      <c r="J25" s="285">
        <v>11.2541</v>
      </c>
      <c r="K25" s="284">
        <v>8.243708122738354</v>
      </c>
      <c r="L25" s="284">
        <v>7.5240872874112394</v>
      </c>
      <c r="M25" s="282"/>
    </row>
    <row r="26" spans="1:13" s="287" customFormat="1" ht="18" customHeight="1">
      <c r="A26" s="480" t="s">
        <v>346</v>
      </c>
      <c r="B26" s="702"/>
      <c r="C26" s="284">
        <v>31.58498608812286</v>
      </c>
      <c r="D26" s="285">
        <v>27.79695819854889</v>
      </c>
      <c r="E26" s="284">
        <v>31.169917069210022</v>
      </c>
      <c r="F26" s="285">
        <v>28.085958705635488</v>
      </c>
      <c r="G26" s="284">
        <v>17.212117401300564</v>
      </c>
      <c r="H26" s="284">
        <v>15.239441703706076</v>
      </c>
      <c r="I26" s="776">
        <v>12.043</v>
      </c>
      <c r="J26" s="285">
        <v>10.5158</v>
      </c>
      <c r="K26" s="284">
        <v>8.800346326524375</v>
      </c>
      <c r="L26" s="284">
        <v>7.817408841772418</v>
      </c>
      <c r="M26" s="282"/>
    </row>
    <row r="27" spans="1:12" ht="18" customHeight="1">
      <c r="A27" s="480" t="s">
        <v>338</v>
      </c>
      <c r="B27" s="702"/>
      <c r="C27" s="276">
        <v>32.125294809083385</v>
      </c>
      <c r="D27" s="280">
        <v>27.38315949383224</v>
      </c>
      <c r="E27" s="766">
        <v>31.27178793521839</v>
      </c>
      <c r="F27" s="285">
        <v>27.315210777346817</v>
      </c>
      <c r="G27" s="276">
        <v>18.086426589994765</v>
      </c>
      <c r="H27" s="276">
        <v>15.47007177226255</v>
      </c>
      <c r="I27" s="772">
        <v>12.8738</v>
      </c>
      <c r="J27" s="280">
        <v>10.9816</v>
      </c>
      <c r="K27" s="276">
        <v>8.979420255455926</v>
      </c>
      <c r="L27" s="276">
        <v>7.7705641269074395</v>
      </c>
    </row>
    <row r="28" spans="1:12" ht="18" customHeight="1">
      <c r="A28" s="480" t="s">
        <v>339</v>
      </c>
      <c r="B28" s="702"/>
      <c r="C28" s="276">
        <v>32.76892126980775</v>
      </c>
      <c r="D28" s="280">
        <v>27.040159817773343</v>
      </c>
      <c r="E28" s="766">
        <v>32.48850798443969</v>
      </c>
      <c r="F28" s="285">
        <v>27.63332812965045</v>
      </c>
      <c r="G28" s="276">
        <v>18.770164289324292</v>
      </c>
      <c r="H28" s="276">
        <v>15.46804412424401</v>
      </c>
      <c r="I28" s="772">
        <v>12.7952</v>
      </c>
      <c r="J28" s="280">
        <v>10.5908</v>
      </c>
      <c r="K28" s="276">
        <v>9.6479695996947</v>
      </c>
      <c r="L28" s="276">
        <v>8.138955975056438</v>
      </c>
    </row>
    <row r="29" spans="1:12" ht="18" customHeight="1">
      <c r="A29" s="480" t="s">
        <v>340</v>
      </c>
      <c r="B29" s="702"/>
      <c r="C29" s="276">
        <v>34.9</v>
      </c>
      <c r="D29" s="280">
        <v>27.9</v>
      </c>
      <c r="E29" s="766">
        <v>34.1</v>
      </c>
      <c r="F29" s="285">
        <v>28.1</v>
      </c>
      <c r="G29" s="276">
        <v>19.5</v>
      </c>
      <c r="H29" s="276">
        <v>15.6</v>
      </c>
      <c r="I29" s="772">
        <v>13.7136</v>
      </c>
      <c r="J29" s="280">
        <v>11.0774</v>
      </c>
      <c r="K29" s="276">
        <v>10.1</v>
      </c>
      <c r="L29" s="276">
        <v>8.3</v>
      </c>
    </row>
    <row r="30" spans="1:16" ht="24" customHeight="1">
      <c r="A30" s="716"/>
      <c r="B30" s="703"/>
      <c r="C30" s="271" t="s">
        <v>224</v>
      </c>
      <c r="D30" s="271"/>
      <c r="E30" s="466" t="s">
        <v>225</v>
      </c>
      <c r="F30" s="466"/>
      <c r="G30" s="467" t="s">
        <v>226</v>
      </c>
      <c r="H30" s="467"/>
      <c r="I30" s="468" t="s">
        <v>261</v>
      </c>
      <c r="J30" s="467"/>
      <c r="K30" s="468" t="s">
        <v>228</v>
      </c>
      <c r="L30" s="549"/>
      <c r="M30" s="287"/>
      <c r="N30" s="287"/>
      <c r="O30" s="287"/>
      <c r="P30" s="287"/>
    </row>
    <row r="31" spans="1:12" ht="18" customHeight="1">
      <c r="A31" s="715" t="s">
        <v>623</v>
      </c>
      <c r="B31" s="702" t="s">
        <v>370</v>
      </c>
      <c r="C31" s="276">
        <v>33.816</v>
      </c>
      <c r="D31" s="280">
        <v>26.31</v>
      </c>
      <c r="E31" s="766">
        <v>33.269</v>
      </c>
      <c r="F31" s="285">
        <v>26.761</v>
      </c>
      <c r="G31" s="772">
        <v>18.549684281</v>
      </c>
      <c r="H31" s="280">
        <v>14.379</v>
      </c>
      <c r="I31" s="772">
        <v>13.5</v>
      </c>
      <c r="J31" s="280">
        <v>10.7</v>
      </c>
      <c r="K31" s="276">
        <v>9.644</v>
      </c>
      <c r="L31" s="276">
        <v>7.766</v>
      </c>
    </row>
    <row r="32" spans="1:12" ht="18" customHeight="1">
      <c r="A32" s="480" t="s">
        <v>341</v>
      </c>
      <c r="B32" s="702"/>
      <c r="C32" s="276">
        <v>34.45</v>
      </c>
      <c r="D32" s="280">
        <v>25.94</v>
      </c>
      <c r="E32" s="766">
        <v>33.62</v>
      </c>
      <c r="F32" s="285">
        <v>26.18</v>
      </c>
      <c r="G32" s="772">
        <v>19.63</v>
      </c>
      <c r="H32" s="280">
        <v>14.78</v>
      </c>
      <c r="I32" s="772">
        <v>13.9</v>
      </c>
      <c r="J32" s="280">
        <v>10.6</v>
      </c>
      <c r="K32" s="276">
        <v>9.7</v>
      </c>
      <c r="L32" s="276">
        <v>7.63</v>
      </c>
    </row>
    <row r="33" spans="1:12" ht="18" customHeight="1">
      <c r="A33" s="480" t="s">
        <v>624</v>
      </c>
      <c r="B33" s="702"/>
      <c r="C33" s="276">
        <v>35.4</v>
      </c>
      <c r="D33" s="280">
        <v>25.8</v>
      </c>
      <c r="E33" s="766">
        <v>33.5</v>
      </c>
      <c r="F33" s="285">
        <v>25.2</v>
      </c>
      <c r="G33" s="772">
        <v>20.2</v>
      </c>
      <c r="H33" s="280">
        <v>14.6</v>
      </c>
      <c r="I33" s="772">
        <v>14.8</v>
      </c>
      <c r="J33" s="280">
        <v>11</v>
      </c>
      <c r="K33" s="276">
        <v>10.2</v>
      </c>
      <c r="L33" s="276">
        <v>7.8</v>
      </c>
    </row>
    <row r="34" spans="1:12" ht="18" customHeight="1">
      <c r="A34" s="480" t="s">
        <v>343</v>
      </c>
      <c r="B34" s="702"/>
      <c r="C34" s="276">
        <v>36.8249</v>
      </c>
      <c r="D34" s="280">
        <v>26.024</v>
      </c>
      <c r="E34" s="766">
        <v>34.5873</v>
      </c>
      <c r="F34" s="285">
        <v>25.2963</v>
      </c>
      <c r="G34" s="772">
        <v>21.2171</v>
      </c>
      <c r="H34" s="280">
        <v>14.9587</v>
      </c>
      <c r="I34" s="772">
        <v>16.0304</v>
      </c>
      <c r="J34" s="280">
        <v>11.6183</v>
      </c>
      <c r="K34" s="276">
        <v>10.6193</v>
      </c>
      <c r="L34" s="276">
        <v>7.91207</v>
      </c>
    </row>
    <row r="35" spans="1:12" ht="18" customHeight="1">
      <c r="A35" s="480" t="s">
        <v>347</v>
      </c>
      <c r="B35" s="702"/>
      <c r="C35" s="276">
        <v>36.90100805</v>
      </c>
      <c r="D35" s="280">
        <v>25.407145113</v>
      </c>
      <c r="E35" s="766">
        <v>34.876974652</v>
      </c>
      <c r="F35" s="285">
        <v>24.724144606</v>
      </c>
      <c r="G35" s="772">
        <v>22.049501841</v>
      </c>
      <c r="H35" s="280">
        <v>14.913486449</v>
      </c>
      <c r="I35" s="772">
        <v>16.46732689</v>
      </c>
      <c r="J35" s="280">
        <v>11.621821615</v>
      </c>
      <c r="K35" s="276">
        <v>11.026899576</v>
      </c>
      <c r="L35" s="276">
        <v>8.0868130975</v>
      </c>
    </row>
    <row r="36" spans="1:12" ht="18" customHeight="1">
      <c r="A36" s="480" t="s">
        <v>514</v>
      </c>
      <c r="B36" s="702"/>
      <c r="C36" s="276">
        <v>37.927287855</v>
      </c>
      <c r="D36" s="280">
        <v>25.284431643</v>
      </c>
      <c r="E36" s="766">
        <v>35.198613542</v>
      </c>
      <c r="F36" s="285">
        <v>24.154369272</v>
      </c>
      <c r="G36" s="464">
        <v>22.553328502</v>
      </c>
      <c r="H36" s="464">
        <v>14.934475761</v>
      </c>
      <c r="I36" s="772">
        <v>16.818575319</v>
      </c>
      <c r="J36" s="280">
        <v>11.562435059</v>
      </c>
      <c r="K36" s="276">
        <v>11.540107689</v>
      </c>
      <c r="L36" s="276">
        <v>8.2158743065</v>
      </c>
    </row>
    <row r="37" spans="1:12" s="749" customFormat="1" ht="18" customHeight="1">
      <c r="A37" s="904" t="s">
        <v>515</v>
      </c>
      <c r="B37" s="742"/>
      <c r="C37" s="773">
        <v>39.1691</v>
      </c>
      <c r="D37" s="774">
        <v>25.3253</v>
      </c>
      <c r="E37" s="773">
        <v>34.9476</v>
      </c>
      <c r="F37" s="774">
        <v>23.3453</v>
      </c>
      <c r="G37" s="773">
        <v>23.9407</v>
      </c>
      <c r="H37" s="773">
        <v>15.3215</v>
      </c>
      <c r="I37" s="777">
        <v>17.6822</v>
      </c>
      <c r="J37" s="774">
        <v>11.9447</v>
      </c>
      <c r="K37" s="773">
        <v>11.6093</v>
      </c>
      <c r="L37" s="773">
        <v>8.147</v>
      </c>
    </row>
    <row r="38" spans="1:17" s="217" customFormat="1" ht="15.75">
      <c r="A38" s="704" t="s">
        <v>405</v>
      </c>
      <c r="C38" s="212"/>
      <c r="D38" s="213"/>
      <c r="E38" s="214"/>
      <c r="F38" s="212"/>
      <c r="G38" s="212"/>
      <c r="H38" s="212"/>
      <c r="I38" s="212"/>
      <c r="J38" s="215"/>
      <c r="K38" s="216"/>
      <c r="L38" s="216"/>
      <c r="M38" s="215"/>
      <c r="N38" s="215"/>
      <c r="O38" s="216"/>
      <c r="Q38" s="541"/>
    </row>
    <row r="39" spans="1:17" s="217" customFormat="1" ht="15.75">
      <c r="A39" s="218" t="s">
        <v>618</v>
      </c>
      <c r="C39" s="212"/>
      <c r="D39" s="213"/>
      <c r="E39" s="214"/>
      <c r="F39" s="212"/>
      <c r="G39" s="212"/>
      <c r="H39" s="212"/>
      <c r="I39" s="212"/>
      <c r="J39" s="215"/>
      <c r="K39" s="216"/>
      <c r="L39" s="216"/>
      <c r="M39" s="215"/>
      <c r="N39" s="215"/>
      <c r="O39" s="216"/>
      <c r="Q39" s="541"/>
    </row>
    <row r="40" spans="1:22" s="221" customFormat="1" ht="16.5" customHeight="1">
      <c r="A40" s="218" t="s">
        <v>619</v>
      </c>
      <c r="C40" s="219"/>
      <c r="D40" s="219"/>
      <c r="E40" s="219"/>
      <c r="F40" s="219"/>
      <c r="G40" s="219"/>
      <c r="H40" s="219"/>
      <c r="I40" s="219"/>
      <c r="J40" s="220"/>
      <c r="K40" s="220"/>
      <c r="L40" s="220"/>
      <c r="M40" s="220"/>
      <c r="N40" s="220"/>
      <c r="R40" s="219"/>
      <c r="V40" s="542"/>
    </row>
  </sheetData>
  <sheetProtection/>
  <mergeCells count="3">
    <mergeCell ref="B3:B4"/>
    <mergeCell ref="A3:A4"/>
    <mergeCell ref="A1:L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sheetPr transitionEvaluation="1" transitionEntry="1"/>
  <dimension ref="A1:V40"/>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13.875" style="288" customWidth="1"/>
    <col min="5" max="6" width="13.875" style="555" customWidth="1"/>
    <col min="7" max="12" width="13.875" style="478" customWidth="1"/>
    <col min="13" max="16" width="9.25390625" style="282" customWidth="1"/>
    <col min="17" max="16384" width="9.00390625" style="282" customWidth="1"/>
  </cols>
  <sheetData>
    <row r="1" spans="1:12" s="217" customFormat="1" ht="25.5" customHeight="1">
      <c r="A1" s="1148" t="s">
        <v>642</v>
      </c>
      <c r="B1" s="1148"/>
      <c r="C1" s="1148"/>
      <c r="D1" s="1148"/>
      <c r="E1" s="1148"/>
      <c r="F1" s="1148"/>
      <c r="G1" s="1148"/>
      <c r="H1" s="1148"/>
      <c r="I1" s="1148"/>
      <c r="J1" s="1148"/>
      <c r="K1" s="1148"/>
      <c r="L1" s="1148"/>
    </row>
    <row r="2" spans="1:12" s="217" customFormat="1" ht="15" customHeight="1">
      <c r="A2" s="711"/>
      <c r="C2" s="260"/>
      <c r="D2" s="260"/>
      <c r="F2" s="261"/>
      <c r="G2" s="262" t="s">
        <v>4</v>
      </c>
      <c r="H2" s="262"/>
      <c r="I2" s="215"/>
      <c r="J2" s="215"/>
      <c r="K2" s="215"/>
      <c r="L2" s="717" t="s">
        <v>609</v>
      </c>
    </row>
    <row r="3" spans="1:12" s="268" customFormat="1" ht="19.5" customHeight="1">
      <c r="A3" s="1146" t="s">
        <v>345</v>
      </c>
      <c r="B3" s="1144"/>
      <c r="C3" s="1149" t="s">
        <v>393</v>
      </c>
      <c r="D3" s="1150"/>
      <c r="E3" s="1151" t="s">
        <v>394</v>
      </c>
      <c r="F3" s="1152"/>
      <c r="G3" s="1153" t="s">
        <v>222</v>
      </c>
      <c r="H3" s="1154"/>
      <c r="I3" s="1153" t="s">
        <v>389</v>
      </c>
      <c r="J3" s="1154"/>
      <c r="K3" s="467" t="s">
        <v>229</v>
      </c>
      <c r="L3" s="549"/>
    </row>
    <row r="4" spans="1:12" s="273" customFormat="1" ht="32.25" customHeight="1">
      <c r="A4" s="1147"/>
      <c r="B4" s="1145"/>
      <c r="C4" s="269" t="s">
        <v>12</v>
      </c>
      <c r="D4" s="270" t="s">
        <v>223</v>
      </c>
      <c r="E4" s="271" t="s">
        <v>12</v>
      </c>
      <c r="F4" s="270" t="s">
        <v>223</v>
      </c>
      <c r="G4" s="269" t="s">
        <v>12</v>
      </c>
      <c r="H4" s="270" t="s">
        <v>223</v>
      </c>
      <c r="I4" s="269" t="s">
        <v>12</v>
      </c>
      <c r="J4" s="270" t="s">
        <v>223</v>
      </c>
      <c r="K4" s="269" t="s">
        <v>12</v>
      </c>
      <c r="L4" s="272" t="s">
        <v>223</v>
      </c>
    </row>
    <row r="5" spans="1:12" s="273" customFormat="1" ht="5.25" customHeight="1" hidden="1">
      <c r="A5" s="480"/>
      <c r="B5" s="702"/>
      <c r="C5" s="722"/>
      <c r="D5" s="723"/>
      <c r="E5" s="724"/>
      <c r="F5" s="723"/>
      <c r="G5" s="722"/>
      <c r="H5" s="723"/>
      <c r="I5" s="722"/>
      <c r="J5" s="723"/>
      <c r="K5" s="722"/>
      <c r="L5" s="723"/>
    </row>
    <row r="6" spans="1:12" s="273" customFormat="1" ht="5.25" customHeight="1" hidden="1">
      <c r="A6" s="480"/>
      <c r="B6" s="702"/>
      <c r="C6" s="722"/>
      <c r="D6" s="723"/>
      <c r="E6" s="724"/>
      <c r="F6" s="723"/>
      <c r="G6" s="722"/>
      <c r="H6" s="723"/>
      <c r="I6" s="722"/>
      <c r="J6" s="723"/>
      <c r="K6" s="722"/>
      <c r="L6" s="723"/>
    </row>
    <row r="7" spans="1:12" ht="17.25" customHeight="1" hidden="1">
      <c r="A7" s="687" t="s">
        <v>292</v>
      </c>
      <c r="B7" s="702"/>
      <c r="C7" s="274">
        <v>26.3</v>
      </c>
      <c r="D7" s="275">
        <v>34.7</v>
      </c>
      <c r="E7" s="278">
        <v>20.1</v>
      </c>
      <c r="F7" s="277">
        <v>28.1</v>
      </c>
      <c r="G7" s="278">
        <v>6.8</v>
      </c>
      <c r="H7" s="278">
        <v>10</v>
      </c>
      <c r="I7" s="279">
        <v>3.2</v>
      </c>
      <c r="J7" s="277">
        <v>4.5</v>
      </c>
      <c r="K7" s="278">
        <v>4.7409</v>
      </c>
      <c r="L7" s="278">
        <v>6.8507</v>
      </c>
    </row>
    <row r="8" spans="1:12" ht="18" customHeight="1">
      <c r="A8" s="480" t="s">
        <v>293</v>
      </c>
      <c r="B8" s="702"/>
      <c r="C8" s="766">
        <v>26.2</v>
      </c>
      <c r="D8" s="285">
        <v>34.1</v>
      </c>
      <c r="E8" s="276">
        <v>20.3</v>
      </c>
      <c r="F8" s="280">
        <v>28</v>
      </c>
      <c r="G8" s="276">
        <v>7.8</v>
      </c>
      <c r="H8" s="276">
        <v>11.7</v>
      </c>
      <c r="I8" s="772">
        <v>3.5</v>
      </c>
      <c r="J8" s="280">
        <v>4.7</v>
      </c>
      <c r="K8" s="276">
        <v>4.7409</v>
      </c>
      <c r="L8" s="276">
        <v>6.7612</v>
      </c>
    </row>
    <row r="9" spans="1:12" ht="18" customHeight="1" hidden="1">
      <c r="A9" s="480" t="s">
        <v>294</v>
      </c>
      <c r="B9" s="702"/>
      <c r="C9" s="766">
        <v>27.2</v>
      </c>
      <c r="D9" s="285">
        <v>34.4</v>
      </c>
      <c r="E9" s="276">
        <v>21.5</v>
      </c>
      <c r="F9" s="280">
        <v>28.5</v>
      </c>
      <c r="G9" s="276">
        <v>7.7</v>
      </c>
      <c r="H9" s="276">
        <v>10.9</v>
      </c>
      <c r="I9" s="772">
        <v>3.7</v>
      </c>
      <c r="J9" s="280">
        <v>4.9</v>
      </c>
      <c r="K9" s="276">
        <v>5.1784</v>
      </c>
      <c r="L9" s="276">
        <v>7.1026</v>
      </c>
    </row>
    <row r="10" spans="1:12" ht="18" customHeight="1" hidden="1">
      <c r="A10" s="480" t="s">
        <v>295</v>
      </c>
      <c r="B10" s="702"/>
      <c r="C10" s="766">
        <v>28.6</v>
      </c>
      <c r="D10" s="285">
        <v>35.9</v>
      </c>
      <c r="E10" s="276">
        <v>22.8</v>
      </c>
      <c r="F10" s="280">
        <v>29.9</v>
      </c>
      <c r="G10" s="276">
        <v>8.2</v>
      </c>
      <c r="H10" s="276">
        <v>10.8</v>
      </c>
      <c r="I10" s="772">
        <v>4</v>
      </c>
      <c r="J10" s="280">
        <v>5.3</v>
      </c>
      <c r="K10" s="276">
        <v>5.2606</v>
      </c>
      <c r="L10" s="276">
        <v>7.2097</v>
      </c>
    </row>
    <row r="11" spans="1:12" ht="18" customHeight="1" hidden="1">
      <c r="A11" s="480" t="s">
        <v>296</v>
      </c>
      <c r="B11" s="702"/>
      <c r="C11" s="766">
        <v>28.5</v>
      </c>
      <c r="D11" s="285">
        <v>34.8</v>
      </c>
      <c r="E11" s="276">
        <v>23.9</v>
      </c>
      <c r="F11" s="280">
        <v>30.7</v>
      </c>
      <c r="G11" s="276">
        <v>8.4</v>
      </c>
      <c r="H11" s="276">
        <v>11.1</v>
      </c>
      <c r="I11" s="772">
        <v>4.4</v>
      </c>
      <c r="J11" s="280">
        <v>5.6</v>
      </c>
      <c r="K11" s="276">
        <v>4.8308</v>
      </c>
      <c r="L11" s="276">
        <v>6.2739</v>
      </c>
    </row>
    <row r="12" spans="1:12" ht="18" customHeight="1" hidden="1">
      <c r="A12" s="480" t="s">
        <v>297</v>
      </c>
      <c r="B12" s="702"/>
      <c r="C12" s="766">
        <v>27.8</v>
      </c>
      <c r="D12" s="285">
        <v>33.4</v>
      </c>
      <c r="E12" s="276">
        <v>23.5</v>
      </c>
      <c r="F12" s="280">
        <v>29.2</v>
      </c>
      <c r="G12" s="276">
        <v>9.1</v>
      </c>
      <c r="H12" s="276">
        <v>11.7</v>
      </c>
      <c r="I12" s="772">
        <v>3.7</v>
      </c>
      <c r="J12" s="280">
        <v>4.6</v>
      </c>
      <c r="K12" s="276">
        <v>4.9058</v>
      </c>
      <c r="L12" s="276">
        <v>6.0779</v>
      </c>
    </row>
    <row r="13" spans="1:12" ht="18" customHeight="1">
      <c r="A13" s="480" t="s">
        <v>298</v>
      </c>
      <c r="B13" s="702"/>
      <c r="C13" s="766">
        <v>29.4</v>
      </c>
      <c r="D13" s="285">
        <v>34.5</v>
      </c>
      <c r="E13" s="276">
        <v>25.4</v>
      </c>
      <c r="F13" s="280">
        <v>31</v>
      </c>
      <c r="G13" s="276">
        <v>8.7</v>
      </c>
      <c r="H13" s="276">
        <v>11.1</v>
      </c>
      <c r="I13" s="772">
        <v>4.7</v>
      </c>
      <c r="J13" s="280">
        <v>5.5</v>
      </c>
      <c r="K13" s="276">
        <v>5.6128</v>
      </c>
      <c r="L13" s="276">
        <v>6.9604</v>
      </c>
    </row>
    <row r="14" spans="1:12" ht="18" customHeight="1">
      <c r="A14" s="480" t="s">
        <v>299</v>
      </c>
      <c r="B14" s="702"/>
      <c r="C14" s="766">
        <v>32.7</v>
      </c>
      <c r="D14" s="285">
        <v>37.9</v>
      </c>
      <c r="E14" s="276">
        <v>27.2</v>
      </c>
      <c r="F14" s="280">
        <v>32.2</v>
      </c>
      <c r="G14" s="276">
        <v>9.8</v>
      </c>
      <c r="H14" s="276">
        <v>11.8</v>
      </c>
      <c r="I14" s="772">
        <v>5.1</v>
      </c>
      <c r="J14" s="280">
        <v>6</v>
      </c>
      <c r="K14" s="276">
        <v>5.0368</v>
      </c>
      <c r="L14" s="276">
        <v>5.9444</v>
      </c>
    </row>
    <row r="15" spans="1:12" ht="18" customHeight="1">
      <c r="A15" s="480" t="s">
        <v>300</v>
      </c>
      <c r="B15" s="702"/>
      <c r="C15" s="766">
        <v>35.9</v>
      </c>
      <c r="D15" s="285">
        <v>41</v>
      </c>
      <c r="E15" s="276">
        <v>27.2</v>
      </c>
      <c r="F15" s="280">
        <v>31.4</v>
      </c>
      <c r="G15" s="276">
        <v>10.3</v>
      </c>
      <c r="H15" s="276">
        <v>12.1</v>
      </c>
      <c r="I15" s="772">
        <v>5.9</v>
      </c>
      <c r="J15" s="280">
        <v>6.7</v>
      </c>
      <c r="K15" s="276">
        <v>5.3661</v>
      </c>
      <c r="L15" s="276">
        <v>6.2438</v>
      </c>
    </row>
    <row r="16" spans="1:12" ht="18" customHeight="1">
      <c r="A16" s="715" t="s">
        <v>369</v>
      </c>
      <c r="B16" s="702" t="s">
        <v>367</v>
      </c>
      <c r="C16" s="766">
        <v>36</v>
      </c>
      <c r="D16" s="285">
        <v>40</v>
      </c>
      <c r="E16" s="276">
        <v>29.6</v>
      </c>
      <c r="F16" s="280">
        <v>33.3</v>
      </c>
      <c r="G16" s="276">
        <v>11.4</v>
      </c>
      <c r="H16" s="276">
        <v>13.1</v>
      </c>
      <c r="I16" s="772">
        <v>6.3</v>
      </c>
      <c r="J16" s="280">
        <v>7</v>
      </c>
      <c r="K16" s="276">
        <v>5.5956</v>
      </c>
      <c r="L16" s="276">
        <v>6.3639</v>
      </c>
    </row>
    <row r="17" spans="1:12" ht="18" customHeight="1">
      <c r="A17" s="480" t="s">
        <v>301</v>
      </c>
      <c r="B17" s="702"/>
      <c r="C17" s="766">
        <v>36.9</v>
      </c>
      <c r="D17" s="285">
        <v>40.4</v>
      </c>
      <c r="E17" s="276">
        <v>32.4</v>
      </c>
      <c r="F17" s="280">
        <v>35.9</v>
      </c>
      <c r="G17" s="276">
        <v>13</v>
      </c>
      <c r="H17" s="276">
        <v>14.7</v>
      </c>
      <c r="I17" s="772">
        <v>7.6</v>
      </c>
      <c r="J17" s="280">
        <v>8.4</v>
      </c>
      <c r="K17" s="276">
        <v>5.955</v>
      </c>
      <c r="L17" s="276">
        <v>6.694</v>
      </c>
    </row>
    <row r="18" spans="1:12" ht="18" customHeight="1">
      <c r="A18" s="480" t="s">
        <v>302</v>
      </c>
      <c r="B18" s="702"/>
      <c r="C18" s="766">
        <v>40.5</v>
      </c>
      <c r="D18" s="285">
        <v>43.8</v>
      </c>
      <c r="E18" s="276">
        <v>34.9</v>
      </c>
      <c r="F18" s="280">
        <v>37.7</v>
      </c>
      <c r="G18" s="276">
        <v>14</v>
      </c>
      <c r="H18" s="276">
        <v>15.6</v>
      </c>
      <c r="I18" s="772">
        <v>8.5</v>
      </c>
      <c r="J18" s="280">
        <v>9.3</v>
      </c>
      <c r="K18" s="276">
        <v>6.1479</v>
      </c>
      <c r="L18" s="276">
        <v>6.8481</v>
      </c>
    </row>
    <row r="19" spans="1:12" ht="18" customHeight="1">
      <c r="A19" s="480" t="s">
        <v>303</v>
      </c>
      <c r="B19" s="702"/>
      <c r="C19" s="766">
        <v>39.9</v>
      </c>
      <c r="D19" s="285">
        <v>42.4</v>
      </c>
      <c r="E19" s="276">
        <v>37</v>
      </c>
      <c r="F19" s="280">
        <v>39.1</v>
      </c>
      <c r="G19" s="276">
        <v>14.9</v>
      </c>
      <c r="H19" s="276">
        <v>16</v>
      </c>
      <c r="I19" s="772">
        <v>9.4</v>
      </c>
      <c r="J19" s="280">
        <v>10</v>
      </c>
      <c r="K19" s="276">
        <v>7.0807</v>
      </c>
      <c r="L19" s="276">
        <v>7.6484</v>
      </c>
    </row>
    <row r="20" spans="1:13" s="287" customFormat="1" ht="18" customHeight="1">
      <c r="A20" s="480" t="s">
        <v>334</v>
      </c>
      <c r="B20" s="702"/>
      <c r="C20" s="284">
        <v>40.1</v>
      </c>
      <c r="D20" s="285">
        <v>41.8</v>
      </c>
      <c r="E20" s="284">
        <v>36.1</v>
      </c>
      <c r="F20" s="285">
        <v>37.2</v>
      </c>
      <c r="G20" s="284">
        <v>15.7</v>
      </c>
      <c r="H20" s="284">
        <v>16.5</v>
      </c>
      <c r="I20" s="776">
        <v>9.6</v>
      </c>
      <c r="J20" s="285">
        <v>9.9</v>
      </c>
      <c r="K20" s="284">
        <v>6.7568</v>
      </c>
      <c r="L20" s="284">
        <v>7.1355</v>
      </c>
      <c r="M20" s="282"/>
    </row>
    <row r="21" spans="1:13" s="287" customFormat="1" ht="18" customHeight="1">
      <c r="A21" s="480" t="s">
        <v>335</v>
      </c>
      <c r="B21" s="702"/>
      <c r="C21" s="284">
        <v>38.6</v>
      </c>
      <c r="D21" s="285">
        <v>39.2</v>
      </c>
      <c r="E21" s="284">
        <v>37.6</v>
      </c>
      <c r="F21" s="285">
        <v>37.8</v>
      </c>
      <c r="G21" s="284">
        <v>15.9</v>
      </c>
      <c r="H21" s="284">
        <v>16.3</v>
      </c>
      <c r="I21" s="776">
        <v>10.5</v>
      </c>
      <c r="J21" s="285">
        <v>10.7</v>
      </c>
      <c r="K21" s="284">
        <v>6.9515</v>
      </c>
      <c r="L21" s="284">
        <v>7.1915</v>
      </c>
      <c r="M21" s="282"/>
    </row>
    <row r="22" spans="1:13" s="287" customFormat="1" ht="18" customHeight="1">
      <c r="A22" s="480" t="s">
        <v>344</v>
      </c>
      <c r="B22" s="702"/>
      <c r="C22" s="284">
        <v>40.2</v>
      </c>
      <c r="D22" s="285">
        <v>40.2</v>
      </c>
      <c r="E22" s="284">
        <v>38.7</v>
      </c>
      <c r="F22" s="285">
        <v>38</v>
      </c>
      <c r="G22" s="284">
        <v>17.3</v>
      </c>
      <c r="H22" s="284">
        <v>17.3</v>
      </c>
      <c r="I22" s="776">
        <v>12.1</v>
      </c>
      <c r="J22" s="285">
        <v>11.9</v>
      </c>
      <c r="K22" s="284">
        <v>7.1967</v>
      </c>
      <c r="L22" s="284">
        <v>7.239</v>
      </c>
      <c r="M22" s="282"/>
    </row>
    <row r="23" spans="1:13" s="287" customFormat="1" ht="18" customHeight="1">
      <c r="A23" s="480" t="s">
        <v>304</v>
      </c>
      <c r="B23" s="702"/>
      <c r="C23" s="284">
        <v>41.7</v>
      </c>
      <c r="D23" s="285">
        <v>40.9</v>
      </c>
      <c r="E23" s="284">
        <v>40.3</v>
      </c>
      <c r="F23" s="285">
        <v>38.6</v>
      </c>
      <c r="G23" s="284">
        <v>17.7</v>
      </c>
      <c r="H23" s="284">
        <v>17.1</v>
      </c>
      <c r="I23" s="776">
        <v>12.6</v>
      </c>
      <c r="J23" s="285">
        <v>12.2</v>
      </c>
      <c r="K23" s="284">
        <v>8.0758</v>
      </c>
      <c r="L23" s="284">
        <v>7.9489</v>
      </c>
      <c r="M23" s="282"/>
    </row>
    <row r="24" spans="1:13" s="287" customFormat="1" ht="18" customHeight="1">
      <c r="A24" s="480" t="s">
        <v>336</v>
      </c>
      <c r="B24" s="702"/>
      <c r="C24" s="284">
        <v>44.5</v>
      </c>
      <c r="D24" s="285">
        <v>42.8</v>
      </c>
      <c r="E24" s="284">
        <v>41.1</v>
      </c>
      <c r="F24" s="285">
        <v>38.3</v>
      </c>
      <c r="G24" s="284">
        <v>18.5</v>
      </c>
      <c r="H24" s="284">
        <v>17.5</v>
      </c>
      <c r="I24" s="776">
        <v>13.1</v>
      </c>
      <c r="J24" s="285">
        <v>12.5</v>
      </c>
      <c r="K24" s="284">
        <v>8.8542</v>
      </c>
      <c r="L24" s="284">
        <v>8.5106</v>
      </c>
      <c r="M24" s="282"/>
    </row>
    <row r="25" spans="1:13" s="287" customFormat="1" ht="18" customHeight="1">
      <c r="A25" s="480" t="s">
        <v>337</v>
      </c>
      <c r="B25" s="702"/>
      <c r="C25" s="284">
        <v>44.2</v>
      </c>
      <c r="D25" s="285">
        <v>41.6</v>
      </c>
      <c r="E25" s="284">
        <v>41.3</v>
      </c>
      <c r="F25" s="285">
        <v>37.7</v>
      </c>
      <c r="G25" s="284">
        <v>18.5</v>
      </c>
      <c r="H25" s="284">
        <v>16.9</v>
      </c>
      <c r="I25" s="776">
        <v>15</v>
      </c>
      <c r="J25" s="285">
        <v>13.9</v>
      </c>
      <c r="K25" s="284">
        <v>8.7563</v>
      </c>
      <c r="L25" s="284">
        <v>8.199</v>
      </c>
      <c r="M25" s="282"/>
    </row>
    <row r="26" spans="1:13" s="287" customFormat="1" ht="18" customHeight="1">
      <c r="A26" s="480" t="s">
        <v>346</v>
      </c>
      <c r="B26" s="702"/>
      <c r="C26" s="284">
        <v>44.9</v>
      </c>
      <c r="D26" s="285">
        <v>41.3</v>
      </c>
      <c r="E26" s="284">
        <v>43</v>
      </c>
      <c r="F26" s="285">
        <v>38</v>
      </c>
      <c r="G26" s="284">
        <v>19.8</v>
      </c>
      <c r="H26" s="284">
        <v>17.7</v>
      </c>
      <c r="I26" s="776">
        <v>15.9</v>
      </c>
      <c r="J26" s="285">
        <v>14.4</v>
      </c>
      <c r="K26" s="284">
        <v>9.6198</v>
      </c>
      <c r="L26" s="284">
        <v>8.7591</v>
      </c>
      <c r="M26" s="282"/>
    </row>
    <row r="27" spans="1:12" ht="18" customHeight="1">
      <c r="A27" s="480" t="s">
        <v>338</v>
      </c>
      <c r="B27" s="702"/>
      <c r="C27" s="766">
        <v>45.2</v>
      </c>
      <c r="D27" s="285">
        <v>40.4</v>
      </c>
      <c r="E27" s="276">
        <v>44</v>
      </c>
      <c r="F27" s="280">
        <v>37.8</v>
      </c>
      <c r="G27" s="276">
        <v>21</v>
      </c>
      <c r="H27" s="276">
        <v>18.2</v>
      </c>
      <c r="I27" s="772">
        <v>16.2</v>
      </c>
      <c r="J27" s="280">
        <v>14.3</v>
      </c>
      <c r="K27" s="276">
        <v>10.2839</v>
      </c>
      <c r="L27" s="276">
        <v>9.1401</v>
      </c>
    </row>
    <row r="28" spans="1:12" ht="18" customHeight="1">
      <c r="A28" s="480" t="s">
        <v>339</v>
      </c>
      <c r="B28" s="702"/>
      <c r="C28" s="766">
        <v>46.5</v>
      </c>
      <c r="D28" s="285">
        <v>40.5</v>
      </c>
      <c r="E28" s="276">
        <v>44.5</v>
      </c>
      <c r="F28" s="280">
        <v>37.2</v>
      </c>
      <c r="G28" s="276">
        <v>21.5</v>
      </c>
      <c r="H28" s="276">
        <v>18</v>
      </c>
      <c r="I28" s="772">
        <v>17.7</v>
      </c>
      <c r="J28" s="280">
        <v>15.2</v>
      </c>
      <c r="K28" s="276">
        <v>10.6244</v>
      </c>
      <c r="L28" s="276">
        <v>9.1669</v>
      </c>
    </row>
    <row r="29" spans="1:12" ht="18" customHeight="1">
      <c r="A29" s="480" t="s">
        <v>340</v>
      </c>
      <c r="B29" s="702"/>
      <c r="C29" s="766">
        <v>48.7</v>
      </c>
      <c r="D29" s="285">
        <v>41.4</v>
      </c>
      <c r="E29" s="276">
        <v>47.1</v>
      </c>
      <c r="F29" s="280">
        <v>38.4</v>
      </c>
      <c r="G29" s="276">
        <v>22.1</v>
      </c>
      <c r="H29" s="276">
        <v>18.1</v>
      </c>
      <c r="I29" s="772">
        <v>18.6</v>
      </c>
      <c r="J29" s="280">
        <v>15.6</v>
      </c>
      <c r="K29" s="276">
        <v>11.5773</v>
      </c>
      <c r="L29" s="276">
        <v>9.7935</v>
      </c>
    </row>
    <row r="30" spans="1:16" ht="15.75">
      <c r="A30" s="716"/>
      <c r="B30" s="703"/>
      <c r="C30" s="466" t="s">
        <v>225</v>
      </c>
      <c r="D30" s="466"/>
      <c r="E30" s="271" t="s">
        <v>224</v>
      </c>
      <c r="F30" s="271"/>
      <c r="G30" s="467" t="s">
        <v>226</v>
      </c>
      <c r="H30" s="467"/>
      <c r="I30" s="467" t="s">
        <v>228</v>
      </c>
      <c r="J30" s="467"/>
      <c r="K30" s="467" t="s">
        <v>229</v>
      </c>
      <c r="L30" s="549"/>
      <c r="M30" s="287"/>
      <c r="N30" s="287"/>
      <c r="O30" s="287"/>
      <c r="P30" s="287"/>
    </row>
    <row r="31" spans="1:12" ht="18" customHeight="1">
      <c r="A31" s="715" t="s">
        <v>623</v>
      </c>
      <c r="B31" s="702" t="s">
        <v>370</v>
      </c>
      <c r="C31" s="766">
        <v>47.2</v>
      </c>
      <c r="D31" s="285">
        <v>39.3</v>
      </c>
      <c r="E31" s="276">
        <v>45.7</v>
      </c>
      <c r="F31" s="280">
        <v>36.5</v>
      </c>
      <c r="G31" s="772">
        <v>21.3</v>
      </c>
      <c r="H31" s="280">
        <v>17</v>
      </c>
      <c r="I31" s="276">
        <v>17.9</v>
      </c>
      <c r="J31" s="280">
        <v>14.8</v>
      </c>
      <c r="K31" s="276">
        <v>11.4</v>
      </c>
      <c r="L31" s="276">
        <v>9.3</v>
      </c>
    </row>
    <row r="32" spans="1:12" ht="18" customHeight="1">
      <c r="A32" s="480" t="s">
        <v>341</v>
      </c>
      <c r="B32" s="702"/>
      <c r="C32" s="766">
        <v>47</v>
      </c>
      <c r="D32" s="285">
        <v>37.97</v>
      </c>
      <c r="E32" s="276">
        <v>45.88</v>
      </c>
      <c r="F32" s="280">
        <v>35.47</v>
      </c>
      <c r="G32" s="772">
        <v>22.03</v>
      </c>
      <c r="H32" s="280">
        <v>17.2</v>
      </c>
      <c r="I32" s="276">
        <v>18.08</v>
      </c>
      <c r="J32" s="280">
        <v>14.55</v>
      </c>
      <c r="K32" s="276">
        <v>11.8</v>
      </c>
      <c r="L32" s="276">
        <v>9.4</v>
      </c>
    </row>
    <row r="33" spans="1:12" ht="18" customHeight="1">
      <c r="A33" s="480" t="s">
        <v>342</v>
      </c>
      <c r="B33" s="702"/>
      <c r="C33" s="766">
        <v>46.9</v>
      </c>
      <c r="D33" s="285">
        <v>36.8</v>
      </c>
      <c r="E33" s="276">
        <v>46.5</v>
      </c>
      <c r="F33" s="280">
        <v>35.1</v>
      </c>
      <c r="G33" s="276">
        <v>23.4</v>
      </c>
      <c r="H33" s="276">
        <v>17.6</v>
      </c>
      <c r="I33" s="772">
        <v>18.9</v>
      </c>
      <c r="J33" s="280">
        <v>14.9</v>
      </c>
      <c r="K33" s="276">
        <v>12.5</v>
      </c>
      <c r="L33" s="276">
        <v>9.7</v>
      </c>
    </row>
    <row r="34" spans="1:12" ht="18" customHeight="1">
      <c r="A34" s="480" t="s">
        <v>343</v>
      </c>
      <c r="B34" s="702"/>
      <c r="C34" s="766">
        <v>48.3916</v>
      </c>
      <c r="D34" s="285">
        <v>36.9774</v>
      </c>
      <c r="E34" s="276">
        <v>49.3108</v>
      </c>
      <c r="F34" s="280">
        <v>36.3134</v>
      </c>
      <c r="G34" s="276">
        <v>24.6984</v>
      </c>
      <c r="H34" s="276">
        <v>18.2251</v>
      </c>
      <c r="I34" s="772">
        <v>19.8274</v>
      </c>
      <c r="J34" s="280">
        <v>15.2114</v>
      </c>
      <c r="K34" s="276">
        <v>12.1559</v>
      </c>
      <c r="L34" s="276">
        <v>9.16528</v>
      </c>
    </row>
    <row r="35" spans="1:12" ht="18" customHeight="1">
      <c r="A35" s="480" t="s">
        <v>347</v>
      </c>
      <c r="B35" s="702"/>
      <c r="C35" s="766">
        <v>47.995211457</v>
      </c>
      <c r="D35" s="285">
        <v>35.778798969</v>
      </c>
      <c r="E35" s="276">
        <v>48.269665847</v>
      </c>
      <c r="F35" s="280">
        <v>34.682675239</v>
      </c>
      <c r="G35" s="276">
        <v>25.352724279</v>
      </c>
      <c r="H35" s="276">
        <v>18.058823659</v>
      </c>
      <c r="I35" s="772">
        <v>20.232434565</v>
      </c>
      <c r="J35" s="280">
        <v>15.254364506</v>
      </c>
      <c r="K35" s="276">
        <v>12.66778544</v>
      </c>
      <c r="L35" s="276">
        <v>9.4211960231</v>
      </c>
    </row>
    <row r="36" spans="1:12" ht="18" customHeight="1">
      <c r="A36" s="480" t="s">
        <v>514</v>
      </c>
      <c r="B36" s="702"/>
      <c r="C36" s="766">
        <v>48.368881693</v>
      </c>
      <c r="D36" s="285">
        <v>34.940868356</v>
      </c>
      <c r="E36" s="276">
        <v>48.91687398</v>
      </c>
      <c r="F36" s="280">
        <v>34.166543706</v>
      </c>
      <c r="G36" s="276">
        <v>26.27794263</v>
      </c>
      <c r="H36" s="276">
        <v>18.344543851</v>
      </c>
      <c r="I36" s="772">
        <v>21.448760602</v>
      </c>
      <c r="J36" s="280">
        <v>15.73116602</v>
      </c>
      <c r="K36" s="276">
        <v>13.168939643</v>
      </c>
      <c r="L36" s="276">
        <v>9.5209681589</v>
      </c>
    </row>
    <row r="37" spans="1:12" s="749" customFormat="1" ht="18" customHeight="1">
      <c r="A37" s="904" t="s">
        <v>515</v>
      </c>
      <c r="B37" s="742"/>
      <c r="C37" s="778">
        <v>47.5139</v>
      </c>
      <c r="D37" s="779">
        <v>33.5909</v>
      </c>
      <c r="E37" s="780">
        <v>50.4049</v>
      </c>
      <c r="F37" s="781">
        <v>34.3715</v>
      </c>
      <c r="G37" s="780">
        <v>27.0115</v>
      </c>
      <c r="H37" s="780">
        <v>18.3819</v>
      </c>
      <c r="I37" s="782">
        <v>21.409</v>
      </c>
      <c r="J37" s="781">
        <v>15.5643</v>
      </c>
      <c r="K37" s="780">
        <v>14.344</v>
      </c>
      <c r="L37" s="780">
        <v>10.114</v>
      </c>
    </row>
    <row r="38" spans="1:17" s="217" customFormat="1" ht="15.75">
      <c r="A38" s="704" t="s">
        <v>405</v>
      </c>
      <c r="C38" s="212"/>
      <c r="D38" s="213"/>
      <c r="E38" s="214"/>
      <c r="F38" s="212"/>
      <c r="G38" s="212"/>
      <c r="H38" s="212"/>
      <c r="I38" s="212"/>
      <c r="J38" s="215"/>
      <c r="K38" s="216"/>
      <c r="L38" s="216"/>
      <c r="M38" s="215"/>
      <c r="N38" s="215"/>
      <c r="O38" s="216"/>
      <c r="Q38" s="541"/>
    </row>
    <row r="39" spans="1:17" s="217" customFormat="1" ht="15.75">
      <c r="A39" s="218" t="s">
        <v>618</v>
      </c>
      <c r="C39" s="212"/>
      <c r="D39" s="213"/>
      <c r="E39" s="214"/>
      <c r="F39" s="212"/>
      <c r="G39" s="212"/>
      <c r="H39" s="212"/>
      <c r="I39" s="212"/>
      <c r="J39" s="215"/>
      <c r="K39" s="216"/>
      <c r="L39" s="216"/>
      <c r="M39" s="215"/>
      <c r="N39" s="215"/>
      <c r="O39" s="216"/>
      <c r="Q39" s="541"/>
    </row>
    <row r="40" spans="1:22" s="221" customFormat="1" ht="16.5" customHeight="1">
      <c r="A40" s="218" t="s">
        <v>619</v>
      </c>
      <c r="C40" s="219"/>
      <c r="D40" s="219"/>
      <c r="E40" s="219"/>
      <c r="F40" s="219"/>
      <c r="G40" s="219"/>
      <c r="H40" s="219"/>
      <c r="I40" s="219"/>
      <c r="J40" s="220"/>
      <c r="K40" s="220"/>
      <c r="L40" s="220"/>
      <c r="M40" s="220"/>
      <c r="N40" s="220"/>
      <c r="R40" s="219"/>
      <c r="V40" s="542"/>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5.xml><?xml version="1.0" encoding="utf-8"?>
<worksheet xmlns="http://schemas.openxmlformats.org/spreadsheetml/2006/main" xmlns:r="http://schemas.openxmlformats.org/officeDocument/2006/relationships">
  <sheetPr transitionEntry="1"/>
  <dimension ref="A1:P40"/>
  <sheetViews>
    <sheetView view="pageBreakPreview" zoomScaleNormal="90" zoomScaleSheetLayoutView="100" zoomScalePageLayoutView="0" workbookViewId="0" topLeftCell="A1">
      <selection activeCell="H7" sqref="H7"/>
    </sheetView>
  </sheetViews>
  <sheetFormatPr defaultColWidth="9.00390625" defaultRowHeight="16.5"/>
  <cols>
    <col min="1" max="1" width="12.75390625" style="282" customWidth="1"/>
    <col min="2" max="2" width="3.25390625" style="701" customWidth="1"/>
    <col min="3" max="4" width="13.875" style="288" customWidth="1"/>
    <col min="5" max="6" width="13.875" style="555" customWidth="1"/>
    <col min="7" max="12" width="13.875" style="478" customWidth="1"/>
    <col min="13" max="16" width="9.25390625" style="282" customWidth="1"/>
    <col min="17" max="16384" width="9.00390625" style="282" customWidth="1"/>
  </cols>
  <sheetData>
    <row r="1" spans="1:12" s="217" customFormat="1" ht="25.5" customHeight="1">
      <c r="A1" s="1148" t="s">
        <v>643</v>
      </c>
      <c r="B1" s="1148"/>
      <c r="C1" s="1148"/>
      <c r="D1" s="1148"/>
      <c r="E1" s="1148"/>
      <c r="F1" s="1148"/>
      <c r="G1" s="1148"/>
      <c r="H1" s="1148"/>
      <c r="I1" s="1148"/>
      <c r="J1" s="1148"/>
      <c r="K1" s="1148"/>
      <c r="L1" s="1148"/>
    </row>
    <row r="2" spans="2:12" s="217" customFormat="1" ht="15" customHeight="1">
      <c r="B2" s="701"/>
      <c r="C2" s="260"/>
      <c r="D2" s="260"/>
      <c r="F2" s="261"/>
      <c r="G2" s="262" t="s">
        <v>4</v>
      </c>
      <c r="H2" s="262"/>
      <c r="I2" s="215"/>
      <c r="J2" s="215"/>
      <c r="K2" s="215"/>
      <c r="L2" s="717" t="s">
        <v>609</v>
      </c>
    </row>
    <row r="3" spans="1:12" s="268" customFormat="1" ht="19.5" customHeight="1">
      <c r="A3" s="1146" t="s">
        <v>345</v>
      </c>
      <c r="B3" s="1144"/>
      <c r="C3" s="1149" t="s">
        <v>390</v>
      </c>
      <c r="D3" s="1150"/>
      <c r="E3" s="1151" t="s">
        <v>391</v>
      </c>
      <c r="F3" s="1152"/>
      <c r="G3" s="1153" t="s">
        <v>230</v>
      </c>
      <c r="H3" s="1154"/>
      <c r="I3" s="1153" t="s">
        <v>392</v>
      </c>
      <c r="J3" s="1154"/>
      <c r="K3" s="468" t="s">
        <v>221</v>
      </c>
      <c r="L3" s="549"/>
    </row>
    <row r="4" spans="1:12" s="273" customFormat="1" ht="32.25" customHeight="1">
      <c r="A4" s="1147"/>
      <c r="B4" s="1145"/>
      <c r="C4" s="550" t="s">
        <v>115</v>
      </c>
      <c r="D4" s="272" t="s">
        <v>223</v>
      </c>
      <c r="E4" s="271" t="s">
        <v>115</v>
      </c>
      <c r="F4" s="272" t="s">
        <v>223</v>
      </c>
      <c r="G4" s="269" t="s">
        <v>12</v>
      </c>
      <c r="H4" s="272" t="s">
        <v>223</v>
      </c>
      <c r="I4" s="269" t="s">
        <v>12</v>
      </c>
      <c r="J4" s="272" t="s">
        <v>223</v>
      </c>
      <c r="K4" s="269" t="s">
        <v>12</v>
      </c>
      <c r="L4" s="272" t="s">
        <v>223</v>
      </c>
    </row>
    <row r="5" spans="1:12" s="273" customFormat="1" ht="5.25" customHeight="1" hidden="1">
      <c r="A5" s="480"/>
      <c r="B5" s="702"/>
      <c r="C5" s="725"/>
      <c r="D5" s="723"/>
      <c r="E5" s="726"/>
      <c r="F5" s="723"/>
      <c r="G5" s="725"/>
      <c r="H5" s="723"/>
      <c r="I5" s="725"/>
      <c r="J5" s="723"/>
      <c r="K5" s="725"/>
      <c r="L5" s="723"/>
    </row>
    <row r="6" spans="1:12" s="273" customFormat="1" ht="5.25" customHeight="1" hidden="1">
      <c r="A6" s="480"/>
      <c r="B6" s="702"/>
      <c r="C6" s="725"/>
      <c r="D6" s="723"/>
      <c r="E6" s="726"/>
      <c r="F6" s="723"/>
      <c r="G6" s="725"/>
      <c r="H6" s="723"/>
      <c r="I6" s="725"/>
      <c r="J6" s="723"/>
      <c r="K6" s="725"/>
      <c r="L6" s="723"/>
    </row>
    <row r="7" spans="1:12" ht="17.25" customHeight="1" hidden="1">
      <c r="A7" s="687" t="s">
        <v>292</v>
      </c>
      <c r="B7" s="702"/>
      <c r="C7" s="552">
        <v>8.5</v>
      </c>
      <c r="D7" s="283">
        <v>12.6</v>
      </c>
      <c r="E7" s="553">
        <v>7.3</v>
      </c>
      <c r="F7" s="465">
        <v>10.6</v>
      </c>
      <c r="G7" s="553">
        <v>5.7</v>
      </c>
      <c r="H7" s="278">
        <v>8.6</v>
      </c>
      <c r="I7" s="553">
        <v>4.9</v>
      </c>
      <c r="J7" s="465">
        <v>6.8</v>
      </c>
      <c r="K7" s="553">
        <v>6.4997</v>
      </c>
      <c r="L7" s="278">
        <v>9.6464</v>
      </c>
    </row>
    <row r="8" spans="1:12" ht="18" customHeight="1">
      <c r="A8" s="713" t="s">
        <v>310</v>
      </c>
      <c r="B8" s="702"/>
      <c r="C8" s="783">
        <v>9.4</v>
      </c>
      <c r="D8" s="284">
        <v>13.5</v>
      </c>
      <c r="E8" s="784">
        <v>7</v>
      </c>
      <c r="F8" s="464">
        <v>10.1</v>
      </c>
      <c r="G8" s="784">
        <v>6.3</v>
      </c>
      <c r="H8" s="276">
        <v>9.2</v>
      </c>
      <c r="I8" s="784">
        <v>5</v>
      </c>
      <c r="J8" s="464">
        <v>6.9</v>
      </c>
      <c r="K8" s="784">
        <v>6.4298</v>
      </c>
      <c r="L8" s="276">
        <v>9.4156</v>
      </c>
    </row>
    <row r="9" spans="1:12" ht="18" customHeight="1" hidden="1">
      <c r="A9" s="713" t="s">
        <v>311</v>
      </c>
      <c r="B9" s="702"/>
      <c r="C9" s="783">
        <v>9.5</v>
      </c>
      <c r="D9" s="284">
        <v>13.5</v>
      </c>
      <c r="E9" s="784">
        <v>7.5</v>
      </c>
      <c r="F9" s="464">
        <v>10.4</v>
      </c>
      <c r="G9" s="784">
        <v>6.5</v>
      </c>
      <c r="H9" s="276">
        <v>9.4</v>
      </c>
      <c r="I9" s="784">
        <v>5</v>
      </c>
      <c r="J9" s="464">
        <v>6.5</v>
      </c>
      <c r="K9" s="784">
        <v>7.1403</v>
      </c>
      <c r="L9" s="276">
        <v>10.0168</v>
      </c>
    </row>
    <row r="10" spans="1:12" ht="18" customHeight="1" hidden="1">
      <c r="A10" s="713" t="s">
        <v>312</v>
      </c>
      <c r="B10" s="702"/>
      <c r="C10" s="783">
        <v>10.1</v>
      </c>
      <c r="D10" s="284">
        <v>13.9</v>
      </c>
      <c r="E10" s="784">
        <v>7.9</v>
      </c>
      <c r="F10" s="464">
        <v>10.8</v>
      </c>
      <c r="G10" s="784">
        <v>7</v>
      </c>
      <c r="H10" s="276">
        <v>9.8</v>
      </c>
      <c r="I10" s="784">
        <v>5.4</v>
      </c>
      <c r="J10" s="464">
        <v>7</v>
      </c>
      <c r="K10" s="784">
        <v>6.9376</v>
      </c>
      <c r="L10" s="276">
        <v>9.4958</v>
      </c>
    </row>
    <row r="11" spans="1:12" ht="18" customHeight="1" hidden="1">
      <c r="A11" s="713" t="s">
        <v>313</v>
      </c>
      <c r="B11" s="702"/>
      <c r="C11" s="783">
        <v>10.6</v>
      </c>
      <c r="D11" s="284">
        <v>14.4</v>
      </c>
      <c r="E11" s="784">
        <v>7.8</v>
      </c>
      <c r="F11" s="464">
        <v>10.4</v>
      </c>
      <c r="G11" s="784">
        <v>6.7</v>
      </c>
      <c r="H11" s="276">
        <v>9.1</v>
      </c>
      <c r="I11" s="784">
        <v>6.1</v>
      </c>
      <c r="J11" s="464">
        <v>7.7</v>
      </c>
      <c r="K11" s="784">
        <v>7.0323</v>
      </c>
      <c r="L11" s="276">
        <v>9.521</v>
      </c>
    </row>
    <row r="12" spans="1:12" ht="18" customHeight="1" hidden="1">
      <c r="A12" s="713" t="s">
        <v>372</v>
      </c>
      <c r="B12" s="702"/>
      <c r="C12" s="783">
        <v>10.2</v>
      </c>
      <c r="D12" s="284">
        <v>13.4</v>
      </c>
      <c r="E12" s="784">
        <v>7.1</v>
      </c>
      <c r="F12" s="464">
        <v>9.2</v>
      </c>
      <c r="G12" s="784">
        <v>6.9</v>
      </c>
      <c r="H12" s="276">
        <v>9.1</v>
      </c>
      <c r="I12" s="784">
        <v>6.3</v>
      </c>
      <c r="J12" s="464">
        <v>7.7</v>
      </c>
      <c r="K12" s="784">
        <v>6.1495</v>
      </c>
      <c r="L12" s="276">
        <v>7.9216</v>
      </c>
    </row>
    <row r="13" spans="1:12" ht="18" customHeight="1">
      <c r="A13" s="713" t="s">
        <v>314</v>
      </c>
      <c r="B13" s="702"/>
      <c r="C13" s="783">
        <v>10.8</v>
      </c>
      <c r="D13" s="284">
        <v>13.8</v>
      </c>
      <c r="E13" s="784">
        <v>7.7</v>
      </c>
      <c r="F13" s="464">
        <v>9.7</v>
      </c>
      <c r="G13" s="784">
        <v>7.6</v>
      </c>
      <c r="H13" s="276">
        <v>9.7</v>
      </c>
      <c r="I13" s="784">
        <v>6.7</v>
      </c>
      <c r="J13" s="464">
        <v>8.1</v>
      </c>
      <c r="K13" s="784">
        <v>6.4511</v>
      </c>
      <c r="L13" s="276">
        <v>8.2464</v>
      </c>
    </row>
    <row r="14" spans="1:12" ht="18" customHeight="1">
      <c r="A14" s="713" t="s">
        <v>315</v>
      </c>
      <c r="B14" s="702"/>
      <c r="C14" s="783">
        <v>11.2</v>
      </c>
      <c r="D14" s="284">
        <v>14</v>
      </c>
      <c r="E14" s="784">
        <v>9.8</v>
      </c>
      <c r="F14" s="464">
        <v>12.2</v>
      </c>
      <c r="G14" s="784">
        <v>8.2</v>
      </c>
      <c r="H14" s="276">
        <v>10.3</v>
      </c>
      <c r="I14" s="784">
        <v>6.8</v>
      </c>
      <c r="J14" s="464">
        <v>7.9</v>
      </c>
      <c r="K14" s="784">
        <v>6.6045</v>
      </c>
      <c r="L14" s="276">
        <v>8.1722</v>
      </c>
    </row>
    <row r="15" spans="1:12" ht="18" customHeight="1">
      <c r="A15" s="713" t="s">
        <v>316</v>
      </c>
      <c r="B15" s="702"/>
      <c r="C15" s="783">
        <v>11.7</v>
      </c>
      <c r="D15" s="284">
        <v>14.4</v>
      </c>
      <c r="E15" s="784">
        <v>11.5</v>
      </c>
      <c r="F15" s="464">
        <v>13.8</v>
      </c>
      <c r="G15" s="784">
        <v>8.5</v>
      </c>
      <c r="H15" s="276">
        <v>10.4</v>
      </c>
      <c r="I15" s="784">
        <v>7.6</v>
      </c>
      <c r="J15" s="464">
        <v>8.8</v>
      </c>
      <c r="K15" s="784">
        <v>6.5375</v>
      </c>
      <c r="L15" s="276">
        <v>7.8258</v>
      </c>
    </row>
    <row r="16" spans="1:12" ht="18" customHeight="1">
      <c r="A16" s="713" t="s">
        <v>373</v>
      </c>
      <c r="B16" s="702" t="s">
        <v>364</v>
      </c>
      <c r="C16" s="783">
        <v>12.5</v>
      </c>
      <c r="D16" s="284">
        <v>14.8</v>
      </c>
      <c r="E16" s="784">
        <v>10.7</v>
      </c>
      <c r="F16" s="464">
        <v>12.6</v>
      </c>
      <c r="G16" s="784">
        <v>8.5</v>
      </c>
      <c r="H16" s="276">
        <v>10</v>
      </c>
      <c r="I16" s="784">
        <v>7.7</v>
      </c>
      <c r="J16" s="464">
        <v>8.7</v>
      </c>
      <c r="K16" s="784">
        <v>6.604</v>
      </c>
      <c r="L16" s="276">
        <v>7.6996</v>
      </c>
    </row>
    <row r="17" spans="1:12" ht="18" customHeight="1">
      <c r="A17" s="713" t="s">
        <v>317</v>
      </c>
      <c r="B17" s="702"/>
      <c r="C17" s="783">
        <v>14.4</v>
      </c>
      <c r="D17" s="284">
        <v>16.7</v>
      </c>
      <c r="E17" s="784">
        <v>11.2</v>
      </c>
      <c r="F17" s="464">
        <v>12.9</v>
      </c>
      <c r="G17" s="784">
        <v>10.1</v>
      </c>
      <c r="H17" s="276">
        <v>11.8</v>
      </c>
      <c r="I17" s="784">
        <v>8.9</v>
      </c>
      <c r="J17" s="464">
        <v>9.7</v>
      </c>
      <c r="K17" s="784">
        <v>7.1714</v>
      </c>
      <c r="L17" s="276">
        <v>8.1461</v>
      </c>
    </row>
    <row r="18" spans="1:12" ht="18" customHeight="1">
      <c r="A18" s="713" t="s">
        <v>318</v>
      </c>
      <c r="B18" s="702"/>
      <c r="C18" s="783">
        <v>15.3</v>
      </c>
      <c r="D18" s="284">
        <v>17.3</v>
      </c>
      <c r="E18" s="784">
        <v>12.7</v>
      </c>
      <c r="F18" s="464">
        <v>14.4</v>
      </c>
      <c r="G18" s="784">
        <v>10.5</v>
      </c>
      <c r="H18" s="276">
        <v>11.9</v>
      </c>
      <c r="I18" s="784">
        <v>9.5</v>
      </c>
      <c r="J18" s="464">
        <v>10.1</v>
      </c>
      <c r="K18" s="784">
        <v>7.7498</v>
      </c>
      <c r="L18" s="276">
        <v>8.6338</v>
      </c>
    </row>
    <row r="19" spans="1:12" ht="18" customHeight="1">
      <c r="A19" s="713" t="s">
        <v>319</v>
      </c>
      <c r="B19" s="702"/>
      <c r="C19" s="783">
        <v>16.5</v>
      </c>
      <c r="D19" s="284">
        <v>18.2</v>
      </c>
      <c r="E19" s="784">
        <v>13.3</v>
      </c>
      <c r="F19" s="464">
        <v>14.7</v>
      </c>
      <c r="G19" s="784">
        <v>11.4</v>
      </c>
      <c r="H19" s="276">
        <v>12.6</v>
      </c>
      <c r="I19" s="784">
        <v>10.2</v>
      </c>
      <c r="J19" s="464">
        <v>10.6</v>
      </c>
      <c r="K19" s="784">
        <v>7.3674</v>
      </c>
      <c r="L19" s="276">
        <v>7.9538</v>
      </c>
    </row>
    <row r="20" spans="1:12" s="287" customFormat="1" ht="18" customHeight="1">
      <c r="A20" s="713" t="s">
        <v>320</v>
      </c>
      <c r="B20" s="702"/>
      <c r="C20" s="783">
        <v>16.1</v>
      </c>
      <c r="D20" s="284">
        <v>17.2</v>
      </c>
      <c r="E20" s="783">
        <v>13</v>
      </c>
      <c r="F20" s="284">
        <v>13.8</v>
      </c>
      <c r="G20" s="783">
        <v>11.5</v>
      </c>
      <c r="H20" s="284">
        <v>12.4</v>
      </c>
      <c r="I20" s="783">
        <v>9.4</v>
      </c>
      <c r="J20" s="284">
        <v>9.5</v>
      </c>
      <c r="K20" s="783">
        <v>7.6372</v>
      </c>
      <c r="L20" s="284">
        <v>8.1031</v>
      </c>
    </row>
    <row r="21" spans="1:12" s="287" customFormat="1" ht="18" customHeight="1">
      <c r="A21" s="713" t="s">
        <v>321</v>
      </c>
      <c r="B21" s="702"/>
      <c r="C21" s="783">
        <v>16</v>
      </c>
      <c r="D21" s="284">
        <v>16.6</v>
      </c>
      <c r="E21" s="783">
        <v>13.1</v>
      </c>
      <c r="F21" s="284">
        <v>13.7</v>
      </c>
      <c r="G21" s="783">
        <v>12.4</v>
      </c>
      <c r="H21" s="284">
        <v>12.8</v>
      </c>
      <c r="I21" s="783">
        <v>10.1</v>
      </c>
      <c r="J21" s="284">
        <v>10.1</v>
      </c>
      <c r="K21" s="783">
        <v>7.4168</v>
      </c>
      <c r="L21" s="284">
        <v>7.6128</v>
      </c>
    </row>
    <row r="22" spans="1:12" s="287" customFormat="1" ht="18" customHeight="1">
      <c r="A22" s="713" t="s">
        <v>322</v>
      </c>
      <c r="B22" s="702"/>
      <c r="C22" s="783">
        <v>17.3</v>
      </c>
      <c r="D22" s="284">
        <v>17.4</v>
      </c>
      <c r="E22" s="783">
        <v>13.3</v>
      </c>
      <c r="F22" s="284">
        <v>13.4</v>
      </c>
      <c r="G22" s="783">
        <v>13.1</v>
      </c>
      <c r="H22" s="284">
        <v>13.1</v>
      </c>
      <c r="I22" s="783">
        <v>10.6</v>
      </c>
      <c r="J22" s="284">
        <v>10.3</v>
      </c>
      <c r="K22" s="783">
        <v>7.1823</v>
      </c>
      <c r="L22" s="284">
        <v>7.1159</v>
      </c>
    </row>
    <row r="23" spans="1:12" s="287" customFormat="1" ht="18" customHeight="1">
      <c r="A23" s="713" t="s">
        <v>323</v>
      </c>
      <c r="B23" s="702"/>
      <c r="C23" s="783">
        <v>17.9</v>
      </c>
      <c r="D23" s="284">
        <v>17.5</v>
      </c>
      <c r="E23" s="783">
        <v>15.2</v>
      </c>
      <c r="F23" s="284">
        <v>14.9</v>
      </c>
      <c r="G23" s="783">
        <v>13.1</v>
      </c>
      <c r="H23" s="284">
        <v>12.7</v>
      </c>
      <c r="I23" s="783">
        <v>11.4</v>
      </c>
      <c r="J23" s="284">
        <v>10.7</v>
      </c>
      <c r="K23" s="783">
        <v>7.2865</v>
      </c>
      <c r="L23" s="284">
        <v>7.032</v>
      </c>
    </row>
    <row r="24" spans="1:12" s="287" customFormat="1" ht="18" customHeight="1">
      <c r="A24" s="713" t="s">
        <v>374</v>
      </c>
      <c r="B24" s="702"/>
      <c r="C24" s="783">
        <v>19.4</v>
      </c>
      <c r="D24" s="284">
        <v>18.2</v>
      </c>
      <c r="E24" s="783">
        <v>16.7</v>
      </c>
      <c r="F24" s="284">
        <v>15.9</v>
      </c>
      <c r="G24" s="783">
        <v>13.9</v>
      </c>
      <c r="H24" s="284">
        <v>13</v>
      </c>
      <c r="I24" s="783">
        <v>10.9</v>
      </c>
      <c r="J24" s="284">
        <v>10.2</v>
      </c>
      <c r="K24" s="783">
        <v>7.2002</v>
      </c>
      <c r="L24" s="284">
        <v>6.7336</v>
      </c>
    </row>
    <row r="25" spans="1:12" s="287" customFormat="1" ht="18" customHeight="1">
      <c r="A25" s="713" t="s">
        <v>375</v>
      </c>
      <c r="B25" s="702"/>
      <c r="C25" s="783">
        <v>19.5</v>
      </c>
      <c r="D25" s="284">
        <v>17.7</v>
      </c>
      <c r="E25" s="783">
        <v>17.4</v>
      </c>
      <c r="F25" s="284">
        <v>16</v>
      </c>
      <c r="G25" s="783">
        <v>14.4</v>
      </c>
      <c r="H25" s="284">
        <v>13.1</v>
      </c>
      <c r="I25" s="783">
        <v>12.5</v>
      </c>
      <c r="J25" s="284">
        <v>11.3</v>
      </c>
      <c r="K25" s="783">
        <v>6.8972</v>
      </c>
      <c r="L25" s="284">
        <v>6.2089</v>
      </c>
    </row>
    <row r="26" spans="1:12" s="287" customFormat="1" ht="18" customHeight="1">
      <c r="A26" s="713" t="s">
        <v>324</v>
      </c>
      <c r="B26" s="702"/>
      <c r="C26" s="783">
        <v>19.7</v>
      </c>
      <c r="D26" s="284">
        <v>17.3</v>
      </c>
      <c r="E26" s="783">
        <v>16.9</v>
      </c>
      <c r="F26" s="284">
        <v>15</v>
      </c>
      <c r="G26" s="783">
        <v>14.6</v>
      </c>
      <c r="H26" s="284">
        <v>12.8</v>
      </c>
      <c r="I26" s="783">
        <v>12</v>
      </c>
      <c r="J26" s="284">
        <v>10.5</v>
      </c>
      <c r="K26" s="783">
        <v>7.7978</v>
      </c>
      <c r="L26" s="284">
        <v>6.7927</v>
      </c>
    </row>
    <row r="27" spans="1:12" ht="18" customHeight="1">
      <c r="A27" s="713" t="s">
        <v>376</v>
      </c>
      <c r="B27" s="702"/>
      <c r="C27" s="783">
        <v>19.9</v>
      </c>
      <c r="D27" s="284">
        <v>16.8</v>
      </c>
      <c r="E27" s="784">
        <v>16.9</v>
      </c>
      <c r="F27" s="464">
        <v>14.4</v>
      </c>
      <c r="G27" s="784">
        <v>15.1</v>
      </c>
      <c r="H27" s="276">
        <v>12.7</v>
      </c>
      <c r="I27" s="784">
        <v>12.9</v>
      </c>
      <c r="J27" s="464">
        <v>11</v>
      </c>
      <c r="K27" s="784">
        <v>7.3271</v>
      </c>
      <c r="L27" s="276">
        <v>6.1077</v>
      </c>
    </row>
    <row r="28" spans="1:12" ht="18" customHeight="1">
      <c r="A28" s="713" t="s">
        <v>377</v>
      </c>
      <c r="B28" s="702"/>
      <c r="C28" s="783">
        <v>20.7</v>
      </c>
      <c r="D28" s="284">
        <v>16.9</v>
      </c>
      <c r="E28" s="784">
        <v>18.1</v>
      </c>
      <c r="F28" s="464">
        <v>15</v>
      </c>
      <c r="G28" s="784">
        <v>16</v>
      </c>
      <c r="H28" s="276">
        <v>12.9</v>
      </c>
      <c r="I28" s="784">
        <v>12.8</v>
      </c>
      <c r="J28" s="464">
        <v>10.6</v>
      </c>
      <c r="K28" s="784">
        <v>7.3535</v>
      </c>
      <c r="L28" s="276">
        <v>5.9585</v>
      </c>
    </row>
    <row r="29" spans="1:12" ht="18" customHeight="1">
      <c r="A29" s="713" t="s">
        <v>378</v>
      </c>
      <c r="B29" s="702"/>
      <c r="C29" s="783">
        <v>22.4</v>
      </c>
      <c r="D29" s="284">
        <v>17.6</v>
      </c>
      <c r="E29" s="784">
        <v>19.1</v>
      </c>
      <c r="F29" s="464">
        <v>15.2</v>
      </c>
      <c r="G29" s="784">
        <v>16.9</v>
      </c>
      <c r="H29" s="276">
        <v>13.1</v>
      </c>
      <c r="I29" s="784">
        <v>13.7</v>
      </c>
      <c r="J29" s="464">
        <v>11.1</v>
      </c>
      <c r="K29" s="784">
        <v>7.4488</v>
      </c>
      <c r="L29" s="276">
        <v>5.7986</v>
      </c>
    </row>
    <row r="30" spans="1:16" ht="15.75">
      <c r="A30" s="714"/>
      <c r="B30" s="703"/>
      <c r="C30" s="466" t="s">
        <v>224</v>
      </c>
      <c r="D30" s="469"/>
      <c r="E30" s="271" t="s">
        <v>225</v>
      </c>
      <c r="F30" s="554"/>
      <c r="G30" s="467" t="s">
        <v>226</v>
      </c>
      <c r="H30" s="549"/>
      <c r="I30" s="468" t="s">
        <v>227</v>
      </c>
      <c r="J30" s="549"/>
      <c r="K30" s="468" t="s">
        <v>221</v>
      </c>
      <c r="L30" s="549"/>
      <c r="M30" s="287"/>
      <c r="N30" s="287"/>
      <c r="O30" s="287"/>
      <c r="P30" s="287"/>
    </row>
    <row r="31" spans="1:12" ht="18" customHeight="1">
      <c r="A31" s="713" t="s">
        <v>379</v>
      </c>
      <c r="B31" s="702" t="s">
        <v>365</v>
      </c>
      <c r="C31" s="783">
        <v>21.7</v>
      </c>
      <c r="D31" s="284">
        <v>16.5</v>
      </c>
      <c r="E31" s="784">
        <v>19.1</v>
      </c>
      <c r="F31" s="464">
        <v>14.7</v>
      </c>
      <c r="G31" s="784">
        <v>15.7</v>
      </c>
      <c r="H31" s="464">
        <v>11.8</v>
      </c>
      <c r="I31" s="784">
        <v>13.5</v>
      </c>
      <c r="J31" s="276">
        <v>10.7</v>
      </c>
      <c r="K31" s="784">
        <v>6.8</v>
      </c>
      <c r="L31" s="276">
        <v>5.1</v>
      </c>
    </row>
    <row r="32" spans="1:12" ht="18" customHeight="1">
      <c r="A32" s="713" t="s">
        <v>380</v>
      </c>
      <c r="B32" s="702"/>
      <c r="C32" s="783">
        <v>22.84</v>
      </c>
      <c r="D32" s="284">
        <v>16.86</v>
      </c>
      <c r="E32" s="784">
        <v>20.02</v>
      </c>
      <c r="F32" s="464">
        <v>14.87</v>
      </c>
      <c r="G32" s="784">
        <v>17.2</v>
      </c>
      <c r="H32" s="464">
        <v>12.48</v>
      </c>
      <c r="I32" s="784">
        <v>13.87</v>
      </c>
      <c r="J32" s="276">
        <v>10.63</v>
      </c>
      <c r="K32" s="784">
        <v>7.2</v>
      </c>
      <c r="L32" s="276">
        <v>5.2</v>
      </c>
    </row>
    <row r="33" spans="1:12" ht="18" customHeight="1">
      <c r="A33" s="713" t="s">
        <v>381</v>
      </c>
      <c r="B33" s="702"/>
      <c r="C33" s="783">
        <v>24.2</v>
      </c>
      <c r="D33" s="284">
        <v>17.1</v>
      </c>
      <c r="E33" s="784">
        <v>19.9</v>
      </c>
      <c r="F33" s="464">
        <v>14.2</v>
      </c>
      <c r="G33" s="784">
        <v>17</v>
      </c>
      <c r="H33" s="464">
        <v>11.9</v>
      </c>
      <c r="I33" s="784">
        <v>14.8</v>
      </c>
      <c r="J33" s="276">
        <v>11</v>
      </c>
      <c r="K33" s="784">
        <v>7.1</v>
      </c>
      <c r="L33" s="276">
        <v>4.9</v>
      </c>
    </row>
    <row r="34" spans="1:12" ht="18" customHeight="1">
      <c r="A34" s="713" t="s">
        <v>382</v>
      </c>
      <c r="B34" s="702"/>
      <c r="C34" s="783">
        <v>24.2446</v>
      </c>
      <c r="D34" s="284">
        <v>16.5385</v>
      </c>
      <c r="E34" s="784">
        <v>20.6785</v>
      </c>
      <c r="F34" s="464">
        <v>14.2762</v>
      </c>
      <c r="G34" s="784">
        <v>17.7096</v>
      </c>
      <c r="H34" s="464">
        <v>11.9448</v>
      </c>
      <c r="I34" s="784">
        <v>16.0304</v>
      </c>
      <c r="J34" s="276">
        <v>11.6183</v>
      </c>
      <c r="K34" s="784">
        <v>6.9765</v>
      </c>
      <c r="L34" s="276">
        <v>4.69691</v>
      </c>
    </row>
    <row r="35" spans="1:12" ht="18" customHeight="1">
      <c r="A35" s="713" t="s">
        <v>383</v>
      </c>
      <c r="B35" s="702"/>
      <c r="C35" s="783">
        <v>25.484738634</v>
      </c>
      <c r="D35" s="284">
        <v>16.954415365</v>
      </c>
      <c r="E35" s="784">
        <v>21.703799039</v>
      </c>
      <c r="F35" s="464">
        <v>14.351107402</v>
      </c>
      <c r="G35" s="784">
        <v>18.732445599</v>
      </c>
      <c r="H35" s="464">
        <v>12.068536569</v>
      </c>
      <c r="I35" s="784">
        <v>16.46732689</v>
      </c>
      <c r="J35" s="276">
        <v>11.621821615</v>
      </c>
      <c r="K35" s="784">
        <v>7.613554901</v>
      </c>
      <c r="L35" s="276">
        <v>4.979718318</v>
      </c>
    </row>
    <row r="36" spans="1:12" ht="18" customHeight="1">
      <c r="A36" s="713" t="s">
        <v>470</v>
      </c>
      <c r="B36" s="702"/>
      <c r="C36" s="783">
        <v>26.925150396</v>
      </c>
      <c r="D36" s="284">
        <v>17.286022066</v>
      </c>
      <c r="E36" s="784">
        <v>22.013303476</v>
      </c>
      <c r="F36" s="464">
        <v>14.094988122</v>
      </c>
      <c r="G36" s="784">
        <v>18.824460449</v>
      </c>
      <c r="H36" s="464">
        <v>11.85552687</v>
      </c>
      <c r="I36" s="784">
        <v>16.818575319</v>
      </c>
      <c r="J36" s="921">
        <v>11.621821615</v>
      </c>
      <c r="K36" s="464">
        <v>7.0377422717</v>
      </c>
      <c r="L36" s="276">
        <v>4.4091253158</v>
      </c>
    </row>
    <row r="37" spans="1:12" s="749" customFormat="1" ht="18" customHeight="1">
      <c r="A37" s="806" t="s">
        <v>516</v>
      </c>
      <c r="B37" s="742"/>
      <c r="C37" s="785">
        <v>27.9535</v>
      </c>
      <c r="D37" s="773">
        <v>17.2844</v>
      </c>
      <c r="E37" s="785">
        <v>22.4038</v>
      </c>
      <c r="F37" s="773">
        <v>13.7916</v>
      </c>
      <c r="G37" s="785">
        <v>20.8755</v>
      </c>
      <c r="H37" s="773">
        <v>12.6076</v>
      </c>
      <c r="I37" s="785">
        <v>17.6822</v>
      </c>
      <c r="J37" s="922">
        <v>11.9447</v>
      </c>
      <c r="K37" s="773">
        <v>6.94995</v>
      </c>
      <c r="L37" s="773">
        <v>4.25389</v>
      </c>
    </row>
    <row r="38" spans="1:12" s="217" customFormat="1" ht="15.75">
      <c r="A38" s="479" t="s">
        <v>404</v>
      </c>
      <c r="C38" s="212"/>
      <c r="D38" s="213"/>
      <c r="E38" s="214"/>
      <c r="F38" s="212"/>
      <c r="G38" s="212"/>
      <c r="H38" s="212"/>
      <c r="I38" s="212"/>
      <c r="J38" s="215"/>
      <c r="K38" s="216"/>
      <c r="L38" s="216"/>
    </row>
    <row r="39" spans="1:12" s="217" customFormat="1" ht="15.75">
      <c r="A39" s="218" t="s">
        <v>618</v>
      </c>
      <c r="C39" s="212"/>
      <c r="D39" s="213"/>
      <c r="E39" s="214"/>
      <c r="F39" s="212"/>
      <c r="G39" s="212"/>
      <c r="H39" s="212"/>
      <c r="I39" s="212"/>
      <c r="J39" s="215"/>
      <c r="K39" s="216"/>
      <c r="L39" s="216"/>
    </row>
    <row r="40" spans="1:12" s="221" customFormat="1" ht="16.5" customHeight="1">
      <c r="A40" s="218" t="s">
        <v>619</v>
      </c>
      <c r="C40" s="219"/>
      <c r="D40" s="219"/>
      <c r="E40" s="219"/>
      <c r="F40" s="219"/>
      <c r="G40" s="219"/>
      <c r="H40" s="219"/>
      <c r="I40" s="219"/>
      <c r="J40" s="220"/>
      <c r="K40" s="220"/>
      <c r="L40" s="220"/>
    </row>
  </sheetData>
  <sheetProtection/>
  <mergeCells count="7">
    <mergeCell ref="A1:L1"/>
    <mergeCell ref="B3:B4"/>
    <mergeCell ref="A3:A4"/>
    <mergeCell ref="C3:D3"/>
    <mergeCell ref="E3:F3"/>
    <mergeCell ref="G3:H3"/>
    <mergeCell ref="I3:J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36.xml><?xml version="1.0" encoding="utf-8"?>
<worksheet xmlns="http://schemas.openxmlformats.org/spreadsheetml/2006/main" xmlns:r="http://schemas.openxmlformats.org/officeDocument/2006/relationships">
  <sheetPr transitionEntry="1"/>
  <dimension ref="A1:V54"/>
  <sheetViews>
    <sheetView view="pageBreakPreview" zoomScaleNormal="90" zoomScaleSheetLayoutView="100" zoomScalePageLayoutView="0" workbookViewId="0" topLeftCell="A1">
      <selection activeCell="A1" sqref="A1:T39"/>
    </sheetView>
  </sheetViews>
  <sheetFormatPr defaultColWidth="11.00390625" defaultRowHeight="16.5"/>
  <cols>
    <col min="1" max="1" width="12.75390625" style="545" customWidth="1"/>
    <col min="2" max="2" width="2.375" style="253" customWidth="1"/>
    <col min="3" max="10" width="8.125" style="545" customWidth="1"/>
    <col min="11" max="19" width="8.125" style="546" customWidth="1"/>
    <col min="20" max="20" width="8.125" style="545" customWidth="1"/>
    <col min="21" max="21" width="9.75390625" style="544" customWidth="1"/>
    <col min="22" max="22" width="9.75390625" style="544" hidden="1" customWidth="1"/>
    <col min="23" max="16384" width="11.00390625" style="545" customWidth="1"/>
  </cols>
  <sheetData>
    <row r="1" spans="1:20" ht="24">
      <c r="A1" s="1155" t="s">
        <v>628</v>
      </c>
      <c r="B1" s="1155"/>
      <c r="C1" s="1155"/>
      <c r="D1" s="1155"/>
      <c r="E1" s="1155"/>
      <c r="F1" s="1155"/>
      <c r="G1" s="1155"/>
      <c r="H1" s="1155"/>
      <c r="I1" s="1155"/>
      <c r="J1" s="1155"/>
      <c r="K1" s="1155"/>
      <c r="L1" s="1155"/>
      <c r="M1" s="1155"/>
      <c r="N1" s="1155"/>
      <c r="O1" s="1155"/>
      <c r="P1" s="1155"/>
      <c r="Q1" s="1155"/>
      <c r="R1" s="1155"/>
      <c r="S1" s="1155"/>
      <c r="T1" s="1155"/>
    </row>
    <row r="2" spans="2:20" s="226" customFormat="1" ht="20.25" customHeight="1">
      <c r="B2" s="222"/>
      <c r="C2" s="223"/>
      <c r="D2" s="223"/>
      <c r="E2" s="224"/>
      <c r="F2" s="543"/>
      <c r="G2" s="225"/>
      <c r="H2" s="225"/>
      <c r="I2" s="225"/>
      <c r="K2" s="223"/>
      <c r="L2" s="223"/>
      <c r="M2" s="223"/>
      <c r="N2" s="223"/>
      <c r="O2" s="223"/>
      <c r="P2" s="223"/>
      <c r="Q2" s="223"/>
      <c r="R2" s="223"/>
      <c r="S2" s="223"/>
      <c r="T2" s="717" t="s">
        <v>384</v>
      </c>
    </row>
    <row r="3" spans="1:20" s="231" customFormat="1" ht="24" customHeight="1">
      <c r="A3" s="705" t="s">
        <v>4</v>
      </c>
      <c r="B3" s="484"/>
      <c r="C3" s="227" t="s">
        <v>231</v>
      </c>
      <c r="D3" s="228"/>
      <c r="E3" s="229"/>
      <c r="F3" s="229"/>
      <c r="G3" s="229"/>
      <c r="H3" s="229"/>
      <c r="I3" s="229"/>
      <c r="J3" s="229"/>
      <c r="K3" s="229"/>
      <c r="L3" s="229"/>
      <c r="M3" s="229"/>
      <c r="N3" s="229"/>
      <c r="O3" s="229"/>
      <c r="P3" s="229"/>
      <c r="Q3" s="229"/>
      <c r="R3" s="230"/>
      <c r="S3" s="227" t="s">
        <v>4</v>
      </c>
      <c r="T3" s="229"/>
    </row>
    <row r="4" spans="1:20" s="231" customFormat="1" ht="24" customHeight="1">
      <c r="A4" s="706"/>
      <c r="B4" s="485"/>
      <c r="C4" s="233"/>
      <c r="D4" s="232"/>
      <c r="E4" s="227" t="s">
        <v>232</v>
      </c>
      <c r="F4" s="227"/>
      <c r="G4" s="227"/>
      <c r="H4" s="227"/>
      <c r="I4" s="234" t="s">
        <v>233</v>
      </c>
      <c r="J4" s="235"/>
      <c r="K4" s="227" t="s">
        <v>234</v>
      </c>
      <c r="L4" s="227"/>
      <c r="M4" s="234" t="s">
        <v>235</v>
      </c>
      <c r="N4" s="235"/>
      <c r="O4" s="234" t="s">
        <v>236</v>
      </c>
      <c r="P4" s="235"/>
      <c r="Q4" s="1156" t="s">
        <v>240</v>
      </c>
      <c r="R4" s="1157"/>
      <c r="S4" s="236" t="s">
        <v>237</v>
      </c>
      <c r="T4" s="237"/>
    </row>
    <row r="5" spans="1:20" s="231" customFormat="1" ht="24" customHeight="1">
      <c r="A5" s="707" t="s">
        <v>305</v>
      </c>
      <c r="B5" s="486"/>
      <c r="C5" s="238"/>
      <c r="D5" s="239"/>
      <c r="E5" s="240"/>
      <c r="F5" s="240"/>
      <c r="G5" s="241" t="s">
        <v>238</v>
      </c>
      <c r="H5" s="229"/>
      <c r="I5" s="242"/>
      <c r="J5" s="232"/>
      <c r="K5" s="240"/>
      <c r="L5" s="240"/>
      <c r="M5" s="243"/>
      <c r="N5" s="244"/>
      <c r="O5" s="243" t="s">
        <v>239</v>
      </c>
      <c r="P5" s="244"/>
      <c r="Q5" s="245" t="s">
        <v>644</v>
      </c>
      <c r="R5" s="244" t="s">
        <v>258</v>
      </c>
      <c r="S5" s="240"/>
      <c r="T5" s="240"/>
    </row>
    <row r="6" spans="1:20" s="246" customFormat="1" ht="34.5" customHeight="1">
      <c r="A6" s="718"/>
      <c r="B6" s="719"/>
      <c r="C6" s="720" t="s">
        <v>385</v>
      </c>
      <c r="D6" s="721" t="s">
        <v>625</v>
      </c>
      <c r="E6" s="720" t="s">
        <v>385</v>
      </c>
      <c r="F6" s="721" t="s">
        <v>625</v>
      </c>
      <c r="G6" s="720" t="s">
        <v>385</v>
      </c>
      <c r="H6" s="721" t="s">
        <v>625</v>
      </c>
      <c r="I6" s="720" t="s">
        <v>385</v>
      </c>
      <c r="J6" s="721" t="s">
        <v>625</v>
      </c>
      <c r="K6" s="720" t="s">
        <v>385</v>
      </c>
      <c r="L6" s="721" t="s">
        <v>625</v>
      </c>
      <c r="M6" s="720" t="s">
        <v>385</v>
      </c>
      <c r="N6" s="721" t="s">
        <v>625</v>
      </c>
      <c r="O6" s="720" t="s">
        <v>385</v>
      </c>
      <c r="P6" s="721" t="s">
        <v>625</v>
      </c>
      <c r="Q6" s="720" t="s">
        <v>385</v>
      </c>
      <c r="R6" s="721" t="s">
        <v>625</v>
      </c>
      <c r="S6" s="720" t="s">
        <v>385</v>
      </c>
      <c r="T6" s="720" t="s">
        <v>263</v>
      </c>
    </row>
    <row r="7" spans="1:20" s="253" customFormat="1" ht="20.25" customHeight="1" hidden="1">
      <c r="A7" s="707" t="s">
        <v>306</v>
      </c>
      <c r="B7" s="486"/>
      <c r="C7" s="247">
        <v>11284</v>
      </c>
      <c r="D7" s="248">
        <v>58.96960081541516</v>
      </c>
      <c r="E7" s="249">
        <v>5742</v>
      </c>
      <c r="F7" s="250">
        <v>30.007395239464188</v>
      </c>
      <c r="G7" s="251">
        <v>5517</v>
      </c>
      <c r="H7" s="248">
        <v>28.831556868011827</v>
      </c>
      <c r="I7" s="249">
        <v>723</v>
      </c>
      <c r="J7" s="250">
        <v>3.778360633600245</v>
      </c>
      <c r="K7" s="247">
        <v>1061</v>
      </c>
      <c r="L7" s="248">
        <v>5.5447311649375655</v>
      </c>
      <c r="M7" s="249">
        <v>234</v>
      </c>
      <c r="N7" s="250">
        <v>1.2228719063104527</v>
      </c>
      <c r="O7" s="247">
        <v>1607</v>
      </c>
      <c r="P7" s="248">
        <v>8.398098946328624</v>
      </c>
      <c r="Q7" s="249">
        <v>1917</v>
      </c>
      <c r="R7" s="250">
        <v>10.018142924774095</v>
      </c>
      <c r="S7" s="247">
        <v>2281</v>
      </c>
      <c r="T7" s="252">
        <v>11.920388112368132</v>
      </c>
    </row>
    <row r="8" spans="1:20" s="253" customFormat="1" ht="18.75" customHeight="1">
      <c r="A8" s="713" t="s">
        <v>310</v>
      </c>
      <c r="B8" s="515"/>
      <c r="C8" s="247">
        <v>12187</v>
      </c>
      <c r="D8" s="248">
        <v>62.96131224455709</v>
      </c>
      <c r="E8" s="249">
        <v>6510</v>
      </c>
      <c r="F8" s="250">
        <v>33.632406885375126</v>
      </c>
      <c r="G8" s="251">
        <v>6270</v>
      </c>
      <c r="H8" s="248">
        <v>32.392502484070974</v>
      </c>
      <c r="I8" s="249">
        <v>828</v>
      </c>
      <c r="J8" s="250">
        <v>4.277670184499325</v>
      </c>
      <c r="K8" s="247">
        <v>1032</v>
      </c>
      <c r="L8" s="248">
        <v>5.331588925607854</v>
      </c>
      <c r="M8" s="249">
        <v>289</v>
      </c>
      <c r="N8" s="250">
        <v>1.49305154990375</v>
      </c>
      <c r="O8" s="247">
        <v>1531</v>
      </c>
      <c r="P8" s="248">
        <v>7.909556826652737</v>
      </c>
      <c r="Q8" s="249">
        <v>1997</v>
      </c>
      <c r="R8" s="250">
        <v>10.317037872518299</v>
      </c>
      <c r="S8" s="247">
        <v>2260</v>
      </c>
      <c r="T8" s="252">
        <v>11.6757664456141</v>
      </c>
    </row>
    <row r="9" spans="1:20" s="253" customFormat="1" ht="17.25" customHeight="1" hidden="1">
      <c r="A9" s="713" t="s">
        <v>311</v>
      </c>
      <c r="B9" s="515"/>
      <c r="C9" s="247">
        <v>13024</v>
      </c>
      <c r="D9" s="248">
        <v>66.5725770155622</v>
      </c>
      <c r="E9" s="249">
        <v>7240</v>
      </c>
      <c r="F9" s="250">
        <v>37.007482923270146</v>
      </c>
      <c r="G9" s="251">
        <v>7034</v>
      </c>
      <c r="H9" s="248">
        <v>35.95450758042572</v>
      </c>
      <c r="I9" s="249">
        <v>914</v>
      </c>
      <c r="J9" s="250">
        <v>4.671939142523331</v>
      </c>
      <c r="K9" s="247">
        <v>1135</v>
      </c>
      <c r="L9" s="248">
        <v>5.801587447225361</v>
      </c>
      <c r="M9" s="249">
        <v>268</v>
      </c>
      <c r="N9" s="250">
        <v>1.3698902518558564</v>
      </c>
      <c r="O9" s="247">
        <v>1569</v>
      </c>
      <c r="P9" s="248">
        <v>8.019991810305367</v>
      </c>
      <c r="Q9" s="249">
        <v>1898</v>
      </c>
      <c r="R9" s="250">
        <v>9.701685440382146</v>
      </c>
      <c r="S9" s="247">
        <v>1851</v>
      </c>
      <c r="T9" s="252">
        <v>9.461443493228321</v>
      </c>
    </row>
    <row r="10" spans="1:20" s="253" customFormat="1" ht="17.25" customHeight="1" hidden="1">
      <c r="A10" s="713" t="s">
        <v>312</v>
      </c>
      <c r="B10" s="515"/>
      <c r="C10" s="247">
        <v>13730</v>
      </c>
      <c r="D10" s="248">
        <v>69.38474279535716</v>
      </c>
      <c r="E10" s="249">
        <v>7733</v>
      </c>
      <c r="F10" s="250">
        <v>39.07882126995607</v>
      </c>
      <c r="G10" s="251">
        <v>7524</v>
      </c>
      <c r="H10" s="248">
        <v>38.02263691130861</v>
      </c>
      <c r="I10" s="249">
        <v>907</v>
      </c>
      <c r="J10" s="250">
        <v>4.583536905709319</v>
      </c>
      <c r="K10" s="247">
        <v>1194</v>
      </c>
      <c r="L10" s="248">
        <v>6.0338953312204255</v>
      </c>
      <c r="M10" s="249">
        <v>327</v>
      </c>
      <c r="N10" s="250">
        <v>1.6524989726206694</v>
      </c>
      <c r="O10" s="247">
        <v>1517</v>
      </c>
      <c r="P10" s="248">
        <v>7.6661802491301385</v>
      </c>
      <c r="Q10" s="249">
        <v>2052</v>
      </c>
      <c r="R10" s="250">
        <v>10.36981006672053</v>
      </c>
      <c r="S10" s="247">
        <v>1790</v>
      </c>
      <c r="T10" s="252">
        <v>9.045789483152898</v>
      </c>
    </row>
    <row r="11" spans="1:20" s="253" customFormat="1" ht="17.25" customHeight="1" hidden="1">
      <c r="A11" s="713" t="s">
        <v>313</v>
      </c>
      <c r="B11" s="515"/>
      <c r="C11" s="247">
        <v>14047</v>
      </c>
      <c r="D11" s="248">
        <v>70.21524845061084</v>
      </c>
      <c r="E11" s="249">
        <v>7851</v>
      </c>
      <c r="F11" s="250">
        <v>39.24396067386244</v>
      </c>
      <c r="G11" s="251">
        <v>7584</v>
      </c>
      <c r="H11" s="248">
        <v>37.909336103754015</v>
      </c>
      <c r="I11" s="249">
        <v>812</v>
      </c>
      <c r="J11" s="250">
        <v>4.058858243176195</v>
      </c>
      <c r="K11" s="247">
        <v>1260</v>
      </c>
      <c r="L11" s="248">
        <v>6.298228308376853</v>
      </c>
      <c r="M11" s="249">
        <v>395</v>
      </c>
      <c r="N11" s="250">
        <v>1.9744445887371882</v>
      </c>
      <c r="O11" s="247">
        <v>1518</v>
      </c>
      <c r="P11" s="248">
        <v>7.587865533425448</v>
      </c>
      <c r="Q11" s="249">
        <v>2211</v>
      </c>
      <c r="R11" s="250">
        <v>11.051891103032718</v>
      </c>
      <c r="S11" s="247">
        <v>1573</v>
      </c>
      <c r="T11" s="252">
        <v>7.8627881976799925</v>
      </c>
    </row>
    <row r="12" spans="1:20" s="253" customFormat="1" ht="17.25" customHeight="1" hidden="1">
      <c r="A12" s="713" t="s">
        <v>372</v>
      </c>
      <c r="B12" s="515"/>
      <c r="C12" s="247">
        <v>13927</v>
      </c>
      <c r="D12" s="248">
        <v>68.84755091940744</v>
      </c>
      <c r="E12" s="249">
        <v>7569</v>
      </c>
      <c r="F12" s="250">
        <v>37.41435331052519</v>
      </c>
      <c r="G12" s="251">
        <v>7333</v>
      </c>
      <c r="H12" s="248">
        <v>36.247780793510536</v>
      </c>
      <c r="I12" s="249">
        <v>919</v>
      </c>
      <c r="J12" s="250">
        <v>4.542712470917248</v>
      </c>
      <c r="K12" s="247">
        <v>1118</v>
      </c>
      <c r="L12" s="248">
        <v>5.526390144162659</v>
      </c>
      <c r="M12" s="249">
        <v>407</v>
      </c>
      <c r="N12" s="250">
        <v>2.0118432814617195</v>
      </c>
      <c r="O12" s="247">
        <v>1665</v>
      </c>
      <c r="P12" s="248">
        <v>8.230267969616126</v>
      </c>
      <c r="Q12" s="249">
        <v>2249</v>
      </c>
      <c r="R12" s="250">
        <v>11.121983742724492</v>
      </c>
      <c r="S12" s="247">
        <v>1359</v>
      </c>
      <c r="T12" s="252">
        <v>6.717678180605594</v>
      </c>
    </row>
    <row r="13" spans="1:20" s="253" customFormat="1" ht="18.75" customHeight="1">
      <c r="A13" s="713" t="s">
        <v>314</v>
      </c>
      <c r="B13" s="515"/>
      <c r="C13" s="247">
        <v>13636</v>
      </c>
      <c r="D13" s="248">
        <v>66.66372034794199</v>
      </c>
      <c r="E13" s="249">
        <v>7498</v>
      </c>
      <c r="F13" s="250">
        <v>36.656246345619614</v>
      </c>
      <c r="G13" s="251">
        <v>7322</v>
      </c>
      <c r="H13" s="248">
        <v>35.795816983545855</v>
      </c>
      <c r="I13" s="249">
        <v>996</v>
      </c>
      <c r="J13" s="250">
        <v>4.869247980826505</v>
      </c>
      <c r="K13" s="247">
        <v>1156</v>
      </c>
      <c r="L13" s="248">
        <v>5.651456491802651</v>
      </c>
      <c r="M13" s="249">
        <v>344</v>
      </c>
      <c r="N13" s="250">
        <v>1.6817482985987127</v>
      </c>
      <c r="O13" s="247">
        <v>1437</v>
      </c>
      <c r="P13" s="248">
        <v>7.025210189204506</v>
      </c>
      <c r="Q13" s="249">
        <v>2205</v>
      </c>
      <c r="R13" s="250">
        <v>10.779811041890003</v>
      </c>
      <c r="S13" s="247">
        <v>1465</v>
      </c>
      <c r="T13" s="252">
        <v>7.162096678625332</v>
      </c>
    </row>
    <row r="14" spans="1:20" s="253" customFormat="1" ht="18.75" customHeight="1">
      <c r="A14" s="713" t="s">
        <v>315</v>
      </c>
      <c r="B14" s="702"/>
      <c r="C14" s="247">
        <v>13152</v>
      </c>
      <c r="D14" s="248">
        <v>63.67567854394949</v>
      </c>
      <c r="E14" s="249">
        <v>7377</v>
      </c>
      <c r="F14" s="250">
        <v>35.71589724898992</v>
      </c>
      <c r="G14" s="251">
        <v>7216</v>
      </c>
      <c r="H14" s="248">
        <v>34.936412437130436</v>
      </c>
      <c r="I14" s="249">
        <v>829</v>
      </c>
      <c r="J14" s="250">
        <v>4.013620552990734</v>
      </c>
      <c r="K14" s="247">
        <v>1056</v>
      </c>
      <c r="L14" s="248">
        <v>5.112645722506893</v>
      </c>
      <c r="M14" s="249">
        <v>401</v>
      </c>
      <c r="N14" s="250">
        <v>1.9414497487928637</v>
      </c>
      <c r="O14" s="247">
        <v>1245</v>
      </c>
      <c r="P14" s="248">
        <v>6.027693110341933</v>
      </c>
      <c r="Q14" s="249">
        <v>2244</v>
      </c>
      <c r="R14" s="250">
        <v>10.864372160327148</v>
      </c>
      <c r="S14" s="247">
        <v>1381</v>
      </c>
      <c r="T14" s="252">
        <v>6.686139907937519</v>
      </c>
    </row>
    <row r="15" spans="1:20" s="253" customFormat="1" ht="18.75" customHeight="1">
      <c r="A15" s="713" t="s">
        <v>316</v>
      </c>
      <c r="B15" s="702"/>
      <c r="C15" s="247">
        <v>13270</v>
      </c>
      <c r="D15" s="248">
        <v>63.65042629477294</v>
      </c>
      <c r="E15" s="249">
        <v>7499</v>
      </c>
      <c r="F15" s="250">
        <v>35.969445876752246</v>
      </c>
      <c r="G15" s="251">
        <v>7367</v>
      </c>
      <c r="H15" s="248">
        <v>35.336299209765805</v>
      </c>
      <c r="I15" s="249">
        <v>872</v>
      </c>
      <c r="J15" s="250">
        <v>4.1826052546376795</v>
      </c>
      <c r="K15" s="247">
        <v>985</v>
      </c>
      <c r="L15" s="248">
        <v>4.724617174103342</v>
      </c>
      <c r="M15" s="249">
        <v>489</v>
      </c>
      <c r="N15" s="250">
        <v>2.3455206072452124</v>
      </c>
      <c r="O15" s="247">
        <v>1236</v>
      </c>
      <c r="P15" s="248">
        <v>5.928555154509372</v>
      </c>
      <c r="Q15" s="249">
        <v>2189</v>
      </c>
      <c r="R15" s="250">
        <v>10.499682227525092</v>
      </c>
      <c r="S15" s="247">
        <v>1301</v>
      </c>
      <c r="T15" s="252">
        <v>6.240331922343602</v>
      </c>
    </row>
    <row r="16" spans="1:20" s="253" customFormat="1" ht="18.75" customHeight="1">
      <c r="A16" s="713" t="s">
        <v>373</v>
      </c>
      <c r="B16" s="702" t="s">
        <v>366</v>
      </c>
      <c r="C16" s="247">
        <v>13219</v>
      </c>
      <c r="D16" s="248">
        <v>62.6889673535074</v>
      </c>
      <c r="E16" s="249">
        <v>7420</v>
      </c>
      <c r="F16" s="250">
        <v>35.188148707392756</v>
      </c>
      <c r="G16" s="251">
        <v>7250</v>
      </c>
      <c r="H16" s="248">
        <v>34.38195123026921</v>
      </c>
      <c r="I16" s="249">
        <v>694</v>
      </c>
      <c r="J16" s="250">
        <v>3.2911826419043897</v>
      </c>
      <c r="K16" s="247">
        <v>1265</v>
      </c>
      <c r="L16" s="248">
        <v>5.999057697419386</v>
      </c>
      <c r="M16" s="249">
        <v>441</v>
      </c>
      <c r="N16" s="250">
        <v>2.091371102420513</v>
      </c>
      <c r="O16" s="247">
        <v>1154</v>
      </c>
      <c r="P16" s="248">
        <v>5.472658168238713</v>
      </c>
      <c r="Q16" s="249">
        <v>2245</v>
      </c>
      <c r="R16" s="250">
        <v>10.646549036131637</v>
      </c>
      <c r="S16" s="247">
        <v>1451</v>
      </c>
      <c r="T16" s="252">
        <v>6.881132584154568</v>
      </c>
    </row>
    <row r="17" spans="1:20" s="253" customFormat="1" ht="18.75" customHeight="1">
      <c r="A17" s="713" t="s">
        <v>317</v>
      </c>
      <c r="B17" s="702"/>
      <c r="C17" s="251">
        <v>12983</v>
      </c>
      <c r="D17" s="248">
        <v>61.04576095189069</v>
      </c>
      <c r="E17" s="249">
        <v>7537</v>
      </c>
      <c r="F17" s="250">
        <v>35.438796910914284</v>
      </c>
      <c r="G17" s="251">
        <v>7427</v>
      </c>
      <c r="H17" s="248">
        <v>34.921579495470404</v>
      </c>
      <c r="I17" s="249">
        <v>568</v>
      </c>
      <c r="J17" s="250">
        <v>2.6707226542920677</v>
      </c>
      <c r="K17" s="251">
        <v>1260</v>
      </c>
      <c r="L17" s="248">
        <v>5.924490395084517</v>
      </c>
      <c r="M17" s="249">
        <v>363</v>
      </c>
      <c r="N17" s="250">
        <v>1.7068174709648247</v>
      </c>
      <c r="O17" s="251">
        <v>1112</v>
      </c>
      <c r="P17" s="248">
        <v>5.2285978724872875</v>
      </c>
      <c r="Q17" s="249">
        <v>2143</v>
      </c>
      <c r="R17" s="250">
        <v>10.076335648147714</v>
      </c>
      <c r="S17" s="251">
        <v>1618</v>
      </c>
      <c r="T17" s="252">
        <v>7.607797983529165</v>
      </c>
    </row>
    <row r="18" spans="1:20" s="253" customFormat="1" ht="18.75" customHeight="1">
      <c r="A18" s="713" t="s">
        <v>318</v>
      </c>
      <c r="B18" s="702"/>
      <c r="C18" s="251">
        <v>12422</v>
      </c>
      <c r="D18" s="248">
        <v>57.934563325807716</v>
      </c>
      <c r="E18" s="249">
        <v>7160</v>
      </c>
      <c r="F18" s="250">
        <v>33.39329201519749</v>
      </c>
      <c r="G18" s="251">
        <v>7077</v>
      </c>
      <c r="H18" s="248">
        <v>33.006191004406794</v>
      </c>
      <c r="I18" s="249">
        <v>517</v>
      </c>
      <c r="J18" s="250">
        <v>2.4112195491420536</v>
      </c>
      <c r="K18" s="251">
        <v>1326</v>
      </c>
      <c r="L18" s="248">
        <v>6.184288437451379</v>
      </c>
      <c r="M18" s="249">
        <v>354</v>
      </c>
      <c r="N18" s="250">
        <v>1.6510091303603232</v>
      </c>
      <c r="O18" s="251">
        <v>1115</v>
      </c>
      <c r="P18" s="248">
        <v>5.200212373875028</v>
      </c>
      <c r="Q18" s="249">
        <v>1950</v>
      </c>
      <c r="R18" s="250">
        <v>9.094541819781439</v>
      </c>
      <c r="S18" s="251">
        <v>1847</v>
      </c>
      <c r="T18" s="252">
        <v>8.614163456992985</v>
      </c>
    </row>
    <row r="19" spans="1:20" s="253" customFormat="1" ht="18.75" customHeight="1">
      <c r="A19" s="713" t="s">
        <v>319</v>
      </c>
      <c r="B19" s="702"/>
      <c r="C19" s="251">
        <v>11297</v>
      </c>
      <c r="D19" s="248">
        <v>52.21843047585379</v>
      </c>
      <c r="E19" s="249">
        <v>6646</v>
      </c>
      <c r="F19" s="250">
        <v>30.719986628531853</v>
      </c>
      <c r="G19" s="251">
        <v>6516</v>
      </c>
      <c r="H19" s="248">
        <v>30.119084091410404</v>
      </c>
      <c r="I19" s="249">
        <v>480</v>
      </c>
      <c r="J19" s="250">
        <v>2.2187170601407296</v>
      </c>
      <c r="K19" s="251">
        <v>1260</v>
      </c>
      <c r="L19" s="248">
        <v>5.824132282869415</v>
      </c>
      <c r="M19" s="249">
        <v>260</v>
      </c>
      <c r="N19" s="250">
        <v>1.2018050742428952</v>
      </c>
      <c r="O19" s="251">
        <v>917</v>
      </c>
      <c r="P19" s="248">
        <v>4.238674050310519</v>
      </c>
      <c r="Q19" s="249">
        <v>1734</v>
      </c>
      <c r="R19" s="250">
        <v>8.015115379758385</v>
      </c>
      <c r="S19" s="251">
        <v>2172</v>
      </c>
      <c r="T19" s="252">
        <v>10.0396946971368</v>
      </c>
    </row>
    <row r="20" spans="1:20" s="253" customFormat="1" ht="18.75" customHeight="1">
      <c r="A20" s="713" t="s">
        <v>320</v>
      </c>
      <c r="B20" s="702"/>
      <c r="C20" s="251">
        <v>10973</v>
      </c>
      <c r="D20" s="248">
        <v>50.25256113805908</v>
      </c>
      <c r="E20" s="249">
        <v>6203</v>
      </c>
      <c r="F20" s="250">
        <v>28.40760382205235</v>
      </c>
      <c r="G20" s="251">
        <v>5903</v>
      </c>
      <c r="H20" s="248">
        <v>27.033707135511047</v>
      </c>
      <c r="I20" s="249">
        <v>382</v>
      </c>
      <c r="J20" s="250">
        <v>1.7494284475292599</v>
      </c>
      <c r="K20" s="251">
        <v>1276</v>
      </c>
      <c r="L20" s="248">
        <v>5.843640573422344</v>
      </c>
      <c r="M20" s="249">
        <v>289</v>
      </c>
      <c r="N20" s="250">
        <v>1.3235204747014557</v>
      </c>
      <c r="O20" s="251">
        <v>934</v>
      </c>
      <c r="P20" s="248">
        <v>4.277398350765258</v>
      </c>
      <c r="Q20" s="249">
        <v>1889</v>
      </c>
      <c r="R20" s="250">
        <v>8.650969469588407</v>
      </c>
      <c r="S20" s="251">
        <v>2177</v>
      </c>
      <c r="T20" s="252">
        <v>9.969910288668059</v>
      </c>
    </row>
    <row r="21" spans="1:20" s="253" customFormat="1" ht="18.75" customHeight="1">
      <c r="A21" s="713" t="s">
        <v>321</v>
      </c>
      <c r="B21" s="702"/>
      <c r="C21" s="251">
        <v>12960</v>
      </c>
      <c r="D21" s="248">
        <v>58.88101804553275</v>
      </c>
      <c r="E21" s="249">
        <v>5648</v>
      </c>
      <c r="F21" s="250">
        <v>25.66049304947291</v>
      </c>
      <c r="G21" s="251">
        <v>5526</v>
      </c>
      <c r="H21" s="248">
        <v>25.106211861081327</v>
      </c>
      <c r="I21" s="249">
        <v>410</v>
      </c>
      <c r="J21" s="250">
        <v>1.8627482560700945</v>
      </c>
      <c r="K21" s="251">
        <v>1466</v>
      </c>
      <c r="L21" s="248">
        <v>6.660460837557948</v>
      </c>
      <c r="M21" s="249">
        <v>217</v>
      </c>
      <c r="N21" s="250">
        <v>0.9858935891883183</v>
      </c>
      <c r="O21" s="251">
        <v>829</v>
      </c>
      <c r="P21" s="248">
        <v>3.766386108005143</v>
      </c>
      <c r="Q21" s="249">
        <v>4390</v>
      </c>
      <c r="R21" s="250">
        <v>19.94503620523833</v>
      </c>
      <c r="S21" s="251">
        <v>2281</v>
      </c>
      <c r="T21" s="252">
        <v>10.363240907550942</v>
      </c>
    </row>
    <row r="22" spans="1:20" s="253" customFormat="1" ht="18.75" customHeight="1">
      <c r="A22" s="713" t="s">
        <v>322</v>
      </c>
      <c r="B22" s="702"/>
      <c r="C22" s="251">
        <v>10515</v>
      </c>
      <c r="D22" s="248">
        <v>47.39789393780261</v>
      </c>
      <c r="E22" s="249">
        <v>5534</v>
      </c>
      <c r="F22" s="250">
        <v>24.94531098923439</v>
      </c>
      <c r="G22" s="251">
        <v>5420</v>
      </c>
      <c r="H22" s="248">
        <v>24.431439385914416</v>
      </c>
      <c r="I22" s="249">
        <v>448</v>
      </c>
      <c r="J22" s="250">
        <v>2.0194252481346235</v>
      </c>
      <c r="K22" s="251">
        <v>1590</v>
      </c>
      <c r="L22" s="248">
        <v>7.167156572620651</v>
      </c>
      <c r="M22" s="249">
        <v>234</v>
      </c>
      <c r="N22" s="250">
        <v>1.0547890804988882</v>
      </c>
      <c r="O22" s="251">
        <v>836</v>
      </c>
      <c r="P22" s="248">
        <v>3.7683917576797885</v>
      </c>
      <c r="Q22" s="249">
        <v>1873</v>
      </c>
      <c r="R22" s="250">
        <v>8.442820289634263</v>
      </c>
      <c r="S22" s="251">
        <v>2471</v>
      </c>
      <c r="T22" s="252">
        <v>11.138392384242533</v>
      </c>
    </row>
    <row r="23" spans="1:20" s="253" customFormat="1" ht="18.75" customHeight="1">
      <c r="A23" s="713" t="s">
        <v>323</v>
      </c>
      <c r="B23" s="702"/>
      <c r="C23" s="251">
        <v>9513</v>
      </c>
      <c r="D23" s="248">
        <v>42.58067634926091</v>
      </c>
      <c r="E23" s="249">
        <v>4868</v>
      </c>
      <c r="F23" s="250">
        <v>21.789417898475996</v>
      </c>
      <c r="G23" s="251">
        <v>4787</v>
      </c>
      <c r="H23" s="248">
        <v>21.426857740346055</v>
      </c>
      <c r="I23" s="249">
        <v>401</v>
      </c>
      <c r="J23" s="250">
        <v>1.7948965853099574</v>
      </c>
      <c r="K23" s="251">
        <v>1336</v>
      </c>
      <c r="L23" s="248">
        <v>5.980004583476567</v>
      </c>
      <c r="M23" s="249">
        <v>188</v>
      </c>
      <c r="N23" s="250">
        <v>0.8414976509682593</v>
      </c>
      <c r="O23" s="251">
        <v>853</v>
      </c>
      <c r="P23" s="248">
        <v>3.8180717887017304</v>
      </c>
      <c r="Q23" s="249">
        <v>1867</v>
      </c>
      <c r="R23" s="250">
        <v>8.356787842328405</v>
      </c>
      <c r="S23" s="251">
        <v>2781</v>
      </c>
      <c r="T23" s="252">
        <v>12.447898762461326</v>
      </c>
    </row>
    <row r="24" spans="1:20" s="253" customFormat="1" ht="18.75" customHeight="1">
      <c r="A24" s="713" t="s">
        <v>374</v>
      </c>
      <c r="B24" s="702"/>
      <c r="C24" s="254">
        <v>8489</v>
      </c>
      <c r="D24" s="255">
        <v>37.7907447799447</v>
      </c>
      <c r="E24" s="249">
        <v>4627</v>
      </c>
      <c r="F24" s="250">
        <v>20.6</v>
      </c>
      <c r="G24" s="251">
        <v>4322</v>
      </c>
      <c r="H24" s="248">
        <v>19.24</v>
      </c>
      <c r="I24" s="249">
        <v>333</v>
      </c>
      <c r="J24" s="250">
        <v>1.48</v>
      </c>
      <c r="K24" s="251">
        <v>1169</v>
      </c>
      <c r="L24" s="248">
        <v>5.2</v>
      </c>
      <c r="M24" s="249">
        <v>155</v>
      </c>
      <c r="N24" s="250">
        <v>0.69</v>
      </c>
      <c r="O24" s="251">
        <v>629</v>
      </c>
      <c r="P24" s="248">
        <v>2.8</v>
      </c>
      <c r="Q24" s="249">
        <v>1576</v>
      </c>
      <c r="R24" s="250">
        <v>7.02</v>
      </c>
      <c r="S24" s="254">
        <v>3053</v>
      </c>
      <c r="T24" s="255">
        <v>13.591134858425159</v>
      </c>
    </row>
    <row r="25" spans="1:20" s="253" customFormat="1" ht="18.75" customHeight="1">
      <c r="A25" s="713" t="s">
        <v>375</v>
      </c>
      <c r="B25" s="702"/>
      <c r="C25" s="254">
        <v>8191</v>
      </c>
      <c r="D25" s="255">
        <v>36.3</v>
      </c>
      <c r="E25" s="249">
        <v>4484</v>
      </c>
      <c r="F25" s="250">
        <v>19.87</v>
      </c>
      <c r="G25" s="251">
        <v>4389</v>
      </c>
      <c r="H25" s="248">
        <v>19.45</v>
      </c>
      <c r="I25" s="249">
        <v>349</v>
      </c>
      <c r="J25" s="250">
        <v>1.55</v>
      </c>
      <c r="K25" s="251">
        <v>1180</v>
      </c>
      <c r="L25" s="248">
        <v>5.23</v>
      </c>
      <c r="M25" s="249">
        <v>159</v>
      </c>
      <c r="N25" s="250">
        <v>0.7</v>
      </c>
      <c r="O25" s="251">
        <v>616</v>
      </c>
      <c r="P25" s="248">
        <v>2.73</v>
      </c>
      <c r="Q25" s="249">
        <v>1403</v>
      </c>
      <c r="R25" s="250">
        <v>6.22</v>
      </c>
      <c r="S25" s="254">
        <v>3195</v>
      </c>
      <c r="T25" s="255">
        <v>14.16</v>
      </c>
    </row>
    <row r="26" spans="1:20" s="253" customFormat="1" ht="18.75" customHeight="1">
      <c r="A26" s="713" t="s">
        <v>324</v>
      </c>
      <c r="B26" s="702"/>
      <c r="C26" s="254">
        <v>8453</v>
      </c>
      <c r="D26" s="255">
        <v>37.33</v>
      </c>
      <c r="E26" s="249">
        <v>4850</v>
      </c>
      <c r="F26" s="250">
        <v>21.415795124758265</v>
      </c>
      <c r="G26" s="251">
        <v>4735</v>
      </c>
      <c r="H26" s="248">
        <v>20.90799792076915</v>
      </c>
      <c r="I26" s="249">
        <v>324</v>
      </c>
      <c r="J26" s="250">
        <v>1.4306634268910676</v>
      </c>
      <c r="K26" s="251">
        <v>1187</v>
      </c>
      <c r="L26" s="248">
        <v>5.241350270739807</v>
      </c>
      <c r="M26" s="249">
        <v>137</v>
      </c>
      <c r="N26" s="250">
        <v>0.6049410169261614</v>
      </c>
      <c r="O26" s="251">
        <v>570</v>
      </c>
      <c r="P26" s="248">
        <v>2.516907880641693</v>
      </c>
      <c r="Q26" s="249">
        <v>1385</v>
      </c>
      <c r="R26" s="250">
        <v>6.115644587173237</v>
      </c>
      <c r="S26" s="254">
        <v>3468</v>
      </c>
      <c r="T26" s="255">
        <v>15.313397421167354</v>
      </c>
    </row>
    <row r="27" spans="1:20" s="253" customFormat="1" ht="18.75" customHeight="1">
      <c r="A27" s="713" t="s">
        <v>376</v>
      </c>
      <c r="B27" s="702"/>
      <c r="C27" s="247">
        <v>8365</v>
      </c>
      <c r="D27" s="248">
        <v>36.801983725912024</v>
      </c>
      <c r="E27" s="249">
        <v>4846</v>
      </c>
      <c r="F27" s="250">
        <v>21.320073297760867</v>
      </c>
      <c r="G27" s="251">
        <v>4735</v>
      </c>
      <c r="H27" s="248">
        <v>20.83172659201356</v>
      </c>
      <c r="I27" s="249">
        <v>308</v>
      </c>
      <c r="J27" s="250">
        <v>1.3550521204519907</v>
      </c>
      <c r="K27" s="247">
        <v>1252</v>
      </c>
      <c r="L27" s="248">
        <v>5.50819887923991</v>
      </c>
      <c r="M27" s="249">
        <v>122</v>
      </c>
      <c r="N27" s="250">
        <v>0.5367414243348795</v>
      </c>
      <c r="O27" s="247">
        <v>626</v>
      </c>
      <c r="P27" s="248">
        <v>2.754099439619955</v>
      </c>
      <c r="Q27" s="249">
        <v>1211</v>
      </c>
      <c r="R27" s="250">
        <v>5.327818564504419</v>
      </c>
      <c r="S27" s="247">
        <v>4282</v>
      </c>
      <c r="T27" s="248">
        <v>18.83874409017995</v>
      </c>
    </row>
    <row r="28" spans="1:20" s="253" customFormat="1" ht="18.75" customHeight="1">
      <c r="A28" s="713" t="s">
        <v>377</v>
      </c>
      <c r="B28" s="702"/>
      <c r="C28" s="247">
        <v>8011</v>
      </c>
      <c r="D28" s="248">
        <v>35.09985670442972</v>
      </c>
      <c r="E28" s="249">
        <v>4748</v>
      </c>
      <c r="F28" s="250">
        <v>20.803160608242706</v>
      </c>
      <c r="G28" s="251">
        <v>4637</v>
      </c>
      <c r="H28" s="248">
        <v>20.316818816432484</v>
      </c>
      <c r="I28" s="249">
        <v>301</v>
      </c>
      <c r="J28" s="250">
        <v>1.3188187327466414</v>
      </c>
      <c r="K28" s="247">
        <v>1166</v>
      </c>
      <c r="L28" s="248">
        <v>5.108779542799283</v>
      </c>
      <c r="M28" s="249">
        <v>126</v>
      </c>
      <c r="N28" s="250">
        <v>0.5520636555683616</v>
      </c>
      <c r="O28" s="247">
        <v>550</v>
      </c>
      <c r="P28" s="248">
        <v>2.409801671131737</v>
      </c>
      <c r="Q28" s="249">
        <v>1120</v>
      </c>
      <c r="R28" s="250">
        <v>4.907232493940992</v>
      </c>
      <c r="S28" s="247">
        <v>4406</v>
      </c>
      <c r="T28" s="248">
        <v>19.304702114557152</v>
      </c>
    </row>
    <row r="29" spans="1:20" s="253" customFormat="1" ht="18.75" customHeight="1">
      <c r="A29" s="713" t="s">
        <v>378</v>
      </c>
      <c r="B29" s="702"/>
      <c r="C29" s="247">
        <v>7130</v>
      </c>
      <c r="D29" s="248">
        <v>31.111671964814224</v>
      </c>
      <c r="E29" s="249">
        <v>4127</v>
      </c>
      <c r="F29" s="250">
        <v>18.008116437417716</v>
      </c>
      <c r="G29" s="251">
        <v>4007</v>
      </c>
      <c r="H29" s="248">
        <v>17.484497834924348</v>
      </c>
      <c r="I29" s="249">
        <v>324</v>
      </c>
      <c r="J29" s="250">
        <v>1.413770226732091</v>
      </c>
      <c r="K29" s="247">
        <v>1137</v>
      </c>
      <c r="L29" s="248">
        <v>4.961286258624653</v>
      </c>
      <c r="M29" s="249">
        <v>95</v>
      </c>
      <c r="N29" s="250">
        <v>0.4145313936405822</v>
      </c>
      <c r="O29" s="247">
        <v>507</v>
      </c>
      <c r="P29" s="248">
        <v>2.212288595534476</v>
      </c>
      <c r="Q29" s="249">
        <v>940</v>
      </c>
      <c r="R29" s="250">
        <v>4.101679052864709</v>
      </c>
      <c r="S29" s="247">
        <v>3933</v>
      </c>
      <c r="T29" s="248">
        <v>17.161599696720106</v>
      </c>
    </row>
    <row r="30" spans="1:20" s="253" customFormat="1" ht="39.75">
      <c r="A30" s="714"/>
      <c r="B30" s="703"/>
      <c r="C30" s="470" t="s">
        <v>33</v>
      </c>
      <c r="D30" s="471"/>
      <c r="E30" s="471" t="s">
        <v>241</v>
      </c>
      <c r="F30" s="471"/>
      <c r="G30" s="471" t="s">
        <v>242</v>
      </c>
      <c r="H30" s="471"/>
      <c r="I30" s="471" t="s">
        <v>243</v>
      </c>
      <c r="J30" s="471"/>
      <c r="K30" s="471" t="s">
        <v>244</v>
      </c>
      <c r="L30" s="471"/>
      <c r="M30" s="471" t="s">
        <v>245</v>
      </c>
      <c r="N30" s="471"/>
      <c r="O30" s="471" t="s">
        <v>246</v>
      </c>
      <c r="P30" s="471"/>
      <c r="Q30" s="471" t="s">
        <v>645</v>
      </c>
      <c r="R30" s="471"/>
      <c r="S30" s="471" t="s">
        <v>627</v>
      </c>
      <c r="T30" s="472"/>
    </row>
    <row r="31" spans="1:20" s="253" customFormat="1" ht="18" customHeight="1">
      <c r="A31" s="713" t="s">
        <v>379</v>
      </c>
      <c r="B31" s="702" t="s">
        <v>364</v>
      </c>
      <c r="C31" s="247">
        <v>7077</v>
      </c>
      <c r="D31" s="248">
        <v>30.77264783393954</v>
      </c>
      <c r="E31" s="249">
        <v>3871</v>
      </c>
      <c r="F31" s="250">
        <v>16.832120922026274</v>
      </c>
      <c r="G31" s="251">
        <v>3646</v>
      </c>
      <c r="H31" s="248">
        <v>15.853762046424128</v>
      </c>
      <c r="I31" s="249">
        <v>323</v>
      </c>
      <c r="J31" s="250">
        <v>1.4044885191977492</v>
      </c>
      <c r="K31" s="247">
        <v>1157</v>
      </c>
      <c r="L31" s="248">
        <v>5.030938751429709</v>
      </c>
      <c r="M31" s="249">
        <v>116</v>
      </c>
      <c r="N31" s="250">
        <v>0.5043983536437737</v>
      </c>
      <c r="O31" s="247">
        <v>492</v>
      </c>
      <c r="P31" s="248">
        <v>2.1393447413166955</v>
      </c>
      <c r="Q31" s="249">
        <v>1118</v>
      </c>
      <c r="R31" s="250">
        <v>4.861356546325336</v>
      </c>
      <c r="S31" s="247">
        <v>4128</v>
      </c>
      <c r="T31" s="248">
        <v>17.949624171047393</v>
      </c>
    </row>
    <row r="32" spans="1:22" s="253" customFormat="1" ht="18" customHeight="1">
      <c r="A32" s="713" t="s">
        <v>380</v>
      </c>
      <c r="B32" s="702"/>
      <c r="C32" s="247">
        <v>7358</v>
      </c>
      <c r="D32" s="248">
        <f>C32/$V$32*100000</f>
        <v>31.882623415607373</v>
      </c>
      <c r="E32" s="249">
        <v>3695</v>
      </c>
      <c r="F32" s="250">
        <f>E32/$V$32*100000</f>
        <v>16.010640598079537</v>
      </c>
      <c r="G32" s="251">
        <v>3464</v>
      </c>
      <c r="H32" s="248">
        <f>G32/$V$32*100000</f>
        <v>15.009704744721928</v>
      </c>
      <c r="I32" s="249">
        <v>344</v>
      </c>
      <c r="J32" s="250">
        <f>I32/$V$32*100000</f>
        <v>1.4905711409308149</v>
      </c>
      <c r="K32" s="247">
        <v>1047</v>
      </c>
      <c r="L32" s="248">
        <f>K32/$V$32*100000</f>
        <v>4.536709257426056</v>
      </c>
      <c r="M32" s="249">
        <v>101</v>
      </c>
      <c r="N32" s="250">
        <f>M32/$V$32*100000</f>
        <v>0.4376386198663148</v>
      </c>
      <c r="O32" s="247">
        <v>465</v>
      </c>
      <c r="P32" s="248">
        <f>O32/$V$32*100000</f>
        <v>2.0148708736419443</v>
      </c>
      <c r="Q32" s="249">
        <f>C32-E32-I32-K32-M32-O32</f>
        <v>1706</v>
      </c>
      <c r="R32" s="250">
        <f>Q32/$V$32*100000</f>
        <v>7.3921929256627035</v>
      </c>
      <c r="S32" s="247">
        <v>4063</v>
      </c>
      <c r="T32" s="248">
        <f>S32/$V$32*100000</f>
        <v>17.60520507442413</v>
      </c>
      <c r="V32" s="256">
        <v>23078402</v>
      </c>
    </row>
    <row r="33" spans="1:22" s="253" customFormat="1" ht="18" customHeight="1">
      <c r="A33" s="713" t="s">
        <v>381</v>
      </c>
      <c r="B33" s="702"/>
      <c r="C33" s="247">
        <v>6669</v>
      </c>
      <c r="D33" s="248">
        <v>28.8</v>
      </c>
      <c r="E33" s="249">
        <v>3773</v>
      </c>
      <c r="F33" s="250">
        <v>16.3</v>
      </c>
      <c r="G33" s="251">
        <v>3515</v>
      </c>
      <c r="H33" s="248">
        <v>15.2</v>
      </c>
      <c r="I33" s="249">
        <v>274</v>
      </c>
      <c r="J33" s="250">
        <v>1.2</v>
      </c>
      <c r="K33" s="247">
        <v>1178</v>
      </c>
      <c r="L33" s="248">
        <v>5.1</v>
      </c>
      <c r="M33" s="249">
        <v>74</v>
      </c>
      <c r="N33" s="250">
        <v>0.3</v>
      </c>
      <c r="O33" s="247">
        <v>381</v>
      </c>
      <c r="P33" s="248">
        <v>1.6</v>
      </c>
      <c r="Q33" s="249">
        <v>989</v>
      </c>
      <c r="R33" s="250">
        <v>4.3</v>
      </c>
      <c r="S33" s="247">
        <v>3889</v>
      </c>
      <c r="T33" s="248">
        <v>16.805707718</v>
      </c>
      <c r="V33" s="256"/>
    </row>
    <row r="34" spans="1:22" s="253" customFormat="1" ht="18" customHeight="1">
      <c r="A34" s="713" t="s">
        <v>382</v>
      </c>
      <c r="B34" s="702"/>
      <c r="C34" s="251">
        <v>6726</v>
      </c>
      <c r="D34" s="248">
        <v>28.9995</v>
      </c>
      <c r="E34" s="249">
        <v>3704</v>
      </c>
      <c r="F34" s="250">
        <v>15.97</v>
      </c>
      <c r="G34" s="251">
        <v>3470</v>
      </c>
      <c r="H34" s="248">
        <v>14.9611</v>
      </c>
      <c r="I34" s="249">
        <v>242</v>
      </c>
      <c r="J34" s="250">
        <v>1.04339</v>
      </c>
      <c r="K34" s="251">
        <v>1120</v>
      </c>
      <c r="L34" s="248">
        <v>4.82894</v>
      </c>
      <c r="M34" s="249">
        <v>105</v>
      </c>
      <c r="N34" s="250">
        <v>0.45271</v>
      </c>
      <c r="O34" s="251">
        <v>344</v>
      </c>
      <c r="P34" s="248">
        <v>1.48317</v>
      </c>
      <c r="Q34" s="249">
        <v>1211</v>
      </c>
      <c r="R34" s="250">
        <v>5.22129</v>
      </c>
      <c r="S34" s="251">
        <v>3507</v>
      </c>
      <c r="T34" s="248">
        <v>15.1206</v>
      </c>
      <c r="V34" s="256"/>
    </row>
    <row r="35" spans="1:22" s="253" customFormat="1" ht="18" customHeight="1">
      <c r="A35" s="713" t="s">
        <v>383</v>
      </c>
      <c r="B35" s="702"/>
      <c r="C35" s="251">
        <v>6873</v>
      </c>
      <c r="D35" s="248">
        <v>29.535417297</v>
      </c>
      <c r="E35" s="249">
        <v>3497</v>
      </c>
      <c r="F35" s="250">
        <v>15.027695953</v>
      </c>
      <c r="G35" s="251">
        <v>3291</v>
      </c>
      <c r="H35" s="248">
        <v>14.142449924</v>
      </c>
      <c r="I35" s="249">
        <v>325</v>
      </c>
      <c r="J35" s="250">
        <v>1.396626018</v>
      </c>
      <c r="K35" s="251">
        <v>1270</v>
      </c>
      <c r="L35" s="248">
        <v>5.4575847472</v>
      </c>
      <c r="M35" s="249">
        <v>133</v>
      </c>
      <c r="N35" s="250">
        <v>0.5715423397</v>
      </c>
      <c r="O35" s="251">
        <v>413</v>
      </c>
      <c r="P35" s="248">
        <v>1.7747893705</v>
      </c>
      <c r="Q35" s="249">
        <v>1235</v>
      </c>
      <c r="R35" s="250">
        <v>5.3071788683</v>
      </c>
      <c r="S35" s="251">
        <v>3766</v>
      </c>
      <c r="T35" s="248">
        <v>16.183672565</v>
      </c>
      <c r="V35" s="256"/>
    </row>
    <row r="36" spans="1:22" s="253" customFormat="1" ht="18" customHeight="1">
      <c r="A36" s="713" t="s">
        <v>470</v>
      </c>
      <c r="B36" s="702"/>
      <c r="C36" s="251">
        <v>6619</v>
      </c>
      <c r="D36" s="248">
        <v>28.353367778</v>
      </c>
      <c r="E36" s="249">
        <v>3314</v>
      </c>
      <c r="F36" s="250">
        <v>14.195960238</v>
      </c>
      <c r="G36" s="251">
        <v>3129</v>
      </c>
      <c r="H36" s="248">
        <v>13.403488107</v>
      </c>
      <c r="I36" s="249">
        <v>343</v>
      </c>
      <c r="J36" s="250">
        <v>1.4692861683</v>
      </c>
      <c r="K36" s="251">
        <v>1318</v>
      </c>
      <c r="L36" s="248">
        <v>5.6458284835</v>
      </c>
      <c r="M36" s="249">
        <v>88</v>
      </c>
      <c r="N36" s="250">
        <v>0.3769597166</v>
      </c>
      <c r="O36" s="251">
        <v>359</v>
      </c>
      <c r="P36" s="248">
        <v>1.5378242986</v>
      </c>
      <c r="Q36" s="249">
        <v>1197</v>
      </c>
      <c r="R36" s="250">
        <v>5.1275088731</v>
      </c>
      <c r="S36" s="251">
        <v>3565</v>
      </c>
      <c r="T36" s="248">
        <v>15.271152157</v>
      </c>
      <c r="V36" s="256"/>
    </row>
    <row r="37" spans="1:22" s="748" customFormat="1" ht="18" customHeight="1">
      <c r="A37" s="806" t="s">
        <v>516</v>
      </c>
      <c r="B37" s="742"/>
      <c r="C37" s="743">
        <v>7123</v>
      </c>
      <c r="D37" s="744">
        <v>30.435443</v>
      </c>
      <c r="E37" s="745">
        <v>3431</v>
      </c>
      <c r="F37" s="746">
        <v>14.660116</v>
      </c>
      <c r="G37" s="743">
        <v>3138</v>
      </c>
      <c r="H37" s="744">
        <v>13.408174</v>
      </c>
      <c r="I37" s="745">
        <v>464</v>
      </c>
      <c r="J37" s="746">
        <v>1.982598</v>
      </c>
      <c r="K37" s="743">
        <v>1453</v>
      </c>
      <c r="L37" s="744">
        <v>6.208437</v>
      </c>
      <c r="M37" s="745">
        <v>121</v>
      </c>
      <c r="N37" s="746">
        <v>0.517014</v>
      </c>
      <c r="O37" s="743">
        <v>328</v>
      </c>
      <c r="P37" s="744">
        <v>1.401492</v>
      </c>
      <c r="Q37" s="745">
        <v>1326</v>
      </c>
      <c r="R37" s="746">
        <v>5.665787</v>
      </c>
      <c r="S37" s="743">
        <v>3546</v>
      </c>
      <c r="T37" s="744">
        <v>15.151492</v>
      </c>
      <c r="U37" s="747"/>
      <c r="V37" s="747"/>
    </row>
    <row r="38" spans="1:8" s="257" customFormat="1" ht="15.75">
      <c r="A38" s="487" t="s">
        <v>403</v>
      </c>
      <c r="B38" s="487"/>
      <c r="H38" s="258"/>
    </row>
    <row r="39" spans="1:22" s="221" customFormat="1" ht="16.5" customHeight="1">
      <c r="A39" s="708" t="s">
        <v>662</v>
      </c>
      <c r="B39" s="487"/>
      <c r="K39" s="220"/>
      <c r="L39" s="220"/>
      <c r="M39" s="220"/>
      <c r="N39" s="220"/>
      <c r="O39" s="220"/>
      <c r="P39" s="220"/>
      <c r="V39" s="219"/>
    </row>
    <row r="40" spans="1:22" ht="15">
      <c r="A40" s="740"/>
      <c r="C40" s="259"/>
      <c r="L40" s="547"/>
      <c r="U40" s="545"/>
      <c r="V40" s="545"/>
    </row>
    <row r="41" spans="2:22" ht="15.75">
      <c r="B41" s="488"/>
      <c r="C41" s="548"/>
      <c r="D41" s="548"/>
      <c r="U41" s="545"/>
      <c r="V41" s="545"/>
    </row>
    <row r="42" spans="2:22" ht="15">
      <c r="B42" s="488"/>
      <c r="C42" s="548"/>
      <c r="D42" s="548"/>
      <c r="U42" s="545"/>
      <c r="V42" s="545"/>
    </row>
    <row r="43" spans="2:22" ht="15">
      <c r="B43" s="488"/>
      <c r="C43" s="548"/>
      <c r="D43" s="548"/>
      <c r="U43" s="545"/>
      <c r="V43" s="545"/>
    </row>
    <row r="44" spans="2:22" ht="15">
      <c r="B44" s="488"/>
      <c r="C44" s="548"/>
      <c r="D44" s="548"/>
      <c r="U44" s="545"/>
      <c r="V44" s="545"/>
    </row>
    <row r="45" spans="2:22" ht="15">
      <c r="B45" s="488"/>
      <c r="C45" s="548"/>
      <c r="D45" s="548"/>
      <c r="U45" s="545"/>
      <c r="V45" s="545"/>
    </row>
    <row r="46" spans="2:22" ht="15">
      <c r="B46" s="488"/>
      <c r="C46" s="548"/>
      <c r="D46" s="548"/>
      <c r="U46" s="545"/>
      <c r="V46" s="545"/>
    </row>
    <row r="47" spans="2:22" ht="15">
      <c r="B47" s="488"/>
      <c r="C47" s="548"/>
      <c r="D47" s="548"/>
      <c r="U47" s="545"/>
      <c r="V47" s="545"/>
    </row>
    <row r="48" spans="2:22" ht="15">
      <c r="B48" s="488"/>
      <c r="C48" s="548"/>
      <c r="U48" s="545"/>
      <c r="V48" s="545"/>
    </row>
    <row r="49" spans="21:22" ht="15">
      <c r="U49" s="545"/>
      <c r="V49" s="545"/>
    </row>
    <row r="50" spans="2:22" ht="15">
      <c r="B50" s="489"/>
      <c r="U50" s="545"/>
      <c r="V50" s="545"/>
    </row>
    <row r="51" spans="2:22" ht="15">
      <c r="B51" s="489"/>
      <c r="U51" s="545"/>
      <c r="V51" s="545"/>
    </row>
    <row r="52" spans="21:22" ht="15">
      <c r="U52" s="545"/>
      <c r="V52" s="545"/>
    </row>
    <row r="53" spans="21:22" ht="15">
      <c r="U53" s="545"/>
      <c r="V53" s="545"/>
    </row>
    <row r="54" spans="21:22" ht="15">
      <c r="U54" s="545"/>
      <c r="V54" s="545"/>
    </row>
  </sheetData>
  <sheetProtection/>
  <mergeCells count="2">
    <mergeCell ref="A1:T1"/>
    <mergeCell ref="Q4:R4"/>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6" r:id="rId2"/>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dimension ref="A1:W40"/>
  <sheetViews>
    <sheetView view="pageBreakPreview" zoomScaleNormal="90" zoomScaleSheetLayoutView="100" zoomScalePageLayoutView="0" workbookViewId="0" topLeftCell="A1">
      <selection activeCell="C34" sqref="C34"/>
    </sheetView>
  </sheetViews>
  <sheetFormatPr defaultColWidth="9.00390625" defaultRowHeight="16.5"/>
  <cols>
    <col min="1" max="1" width="10.875" style="826" customWidth="1"/>
    <col min="2" max="2" width="2.875" style="481" customWidth="1"/>
    <col min="3" max="22" width="7.375" style="481" customWidth="1"/>
    <col min="23" max="23" width="9.375" style="481" bestFit="1" customWidth="1"/>
    <col min="24" max="16384" width="9.00390625" style="481" customWidth="1"/>
  </cols>
  <sheetData>
    <row r="1" spans="1:22" ht="24">
      <c r="A1" s="1158" t="s">
        <v>653</v>
      </c>
      <c r="B1" s="1158"/>
      <c r="C1" s="1158"/>
      <c r="D1" s="1158"/>
      <c r="E1" s="1158"/>
      <c r="F1" s="1158"/>
      <c r="G1" s="1158"/>
      <c r="H1" s="1158"/>
      <c r="I1" s="1158"/>
      <c r="J1" s="1158"/>
      <c r="K1" s="1158"/>
      <c r="L1" s="1158"/>
      <c r="M1" s="1158"/>
      <c r="N1" s="1158"/>
      <c r="O1" s="1158"/>
      <c r="P1" s="1158"/>
      <c r="Q1" s="1158"/>
      <c r="R1" s="1158"/>
      <c r="S1" s="1158"/>
      <c r="T1" s="1158"/>
      <c r="U1" s="1158"/>
      <c r="V1" s="1158"/>
    </row>
    <row r="2" spans="3:22" ht="15.75" customHeight="1">
      <c r="C2" s="195"/>
      <c r="D2" s="195"/>
      <c r="E2" s="195"/>
      <c r="F2" s="195"/>
      <c r="G2" s="195"/>
      <c r="H2" s="196"/>
      <c r="I2" s="195" t="s">
        <v>4</v>
      </c>
      <c r="J2" s="195" t="s">
        <v>4</v>
      </c>
      <c r="K2" s="195"/>
      <c r="L2" s="195"/>
      <c r="M2" s="195"/>
      <c r="N2" s="195"/>
      <c r="O2" s="195"/>
      <c r="P2" s="195"/>
      <c r="Q2" s="195"/>
      <c r="R2" s="195"/>
      <c r="S2" s="195"/>
      <c r="T2" s="197"/>
      <c r="U2" s="197"/>
      <c r="V2" s="198" t="s">
        <v>247</v>
      </c>
    </row>
    <row r="3" spans="1:22" s="205" customFormat="1" ht="16.5" customHeight="1">
      <c r="A3" s="839" t="s">
        <v>476</v>
      </c>
      <c r="B3" s="482"/>
      <c r="C3" s="199" t="s">
        <v>248</v>
      </c>
      <c r="D3" s="200" t="s">
        <v>12</v>
      </c>
      <c r="E3" s="204" t="s">
        <v>249</v>
      </c>
      <c r="F3" s="201" t="s">
        <v>168</v>
      </c>
      <c r="G3" s="202" t="s">
        <v>167</v>
      </c>
      <c r="H3" s="203" t="s">
        <v>166</v>
      </c>
      <c r="I3" s="204" t="s">
        <v>165</v>
      </c>
      <c r="J3" s="201" t="s">
        <v>164</v>
      </c>
      <c r="K3" s="204" t="s">
        <v>163</v>
      </c>
      <c r="L3" s="201" t="s">
        <v>162</v>
      </c>
      <c r="M3" s="204" t="s">
        <v>161</v>
      </c>
      <c r="N3" s="201" t="s">
        <v>160</v>
      </c>
      <c r="O3" s="204" t="s">
        <v>159</v>
      </c>
      <c r="P3" s="201" t="s">
        <v>158</v>
      </c>
      <c r="Q3" s="204" t="s">
        <v>250</v>
      </c>
      <c r="R3" s="201" t="s">
        <v>157</v>
      </c>
      <c r="S3" s="204" t="s">
        <v>156</v>
      </c>
      <c r="T3" s="201" t="s">
        <v>155</v>
      </c>
      <c r="U3" s="204" t="s">
        <v>154</v>
      </c>
      <c r="V3" s="201" t="s">
        <v>174</v>
      </c>
    </row>
    <row r="4" spans="1:23" s="205" customFormat="1" ht="16.5" customHeight="1">
      <c r="A4" s="840" t="s">
        <v>4</v>
      </c>
      <c r="B4" s="483"/>
      <c r="C4" s="206" t="s">
        <v>12</v>
      </c>
      <c r="D4" s="207" t="s">
        <v>4</v>
      </c>
      <c r="E4" s="209" t="s">
        <v>251</v>
      </c>
      <c r="F4" s="208" t="s">
        <v>251</v>
      </c>
      <c r="G4" s="209" t="s">
        <v>251</v>
      </c>
      <c r="H4" s="208" t="s">
        <v>251</v>
      </c>
      <c r="I4" s="209" t="s">
        <v>251</v>
      </c>
      <c r="J4" s="208" t="s">
        <v>251</v>
      </c>
      <c r="K4" s="209" t="s">
        <v>251</v>
      </c>
      <c r="L4" s="208" t="s">
        <v>251</v>
      </c>
      <c r="M4" s="209" t="s">
        <v>251</v>
      </c>
      <c r="N4" s="208" t="s">
        <v>251</v>
      </c>
      <c r="O4" s="209" t="s">
        <v>251</v>
      </c>
      <c r="P4" s="208" t="s">
        <v>251</v>
      </c>
      <c r="Q4" s="209" t="s">
        <v>252</v>
      </c>
      <c r="R4" s="208" t="s">
        <v>251</v>
      </c>
      <c r="S4" s="209" t="s">
        <v>251</v>
      </c>
      <c r="T4" s="208" t="s">
        <v>251</v>
      </c>
      <c r="U4" s="209" t="s">
        <v>251</v>
      </c>
      <c r="V4" s="208" t="s">
        <v>251</v>
      </c>
      <c r="W4" s="210"/>
    </row>
    <row r="5" spans="1:22" s="539" customFormat="1" ht="18.75" customHeight="1" hidden="1">
      <c r="A5" s="763" t="s">
        <v>477</v>
      </c>
      <c r="B5" s="211"/>
      <c r="C5" s="458">
        <v>14.118997111</v>
      </c>
      <c r="D5" s="458">
        <v>11.335377597</v>
      </c>
      <c r="E5" s="459">
        <v>0</v>
      </c>
      <c r="F5" s="459">
        <v>0.8418044288</v>
      </c>
      <c r="G5" s="459">
        <v>7.3530220921</v>
      </c>
      <c r="H5" s="459">
        <v>14.378257168</v>
      </c>
      <c r="I5" s="459">
        <v>13.144329308</v>
      </c>
      <c r="J5" s="459">
        <v>12.511575199</v>
      </c>
      <c r="K5" s="459">
        <v>14.759668981</v>
      </c>
      <c r="L5" s="459">
        <v>17.118612967</v>
      </c>
      <c r="M5" s="459">
        <v>15.410942015</v>
      </c>
      <c r="N5" s="459">
        <v>21.420499171</v>
      </c>
      <c r="O5" s="459">
        <v>18.443997317</v>
      </c>
      <c r="P5" s="459">
        <v>31.340209702</v>
      </c>
      <c r="Q5" s="460">
        <v>45.861922306</v>
      </c>
      <c r="R5" s="459">
        <v>39.190476996</v>
      </c>
      <c r="S5" s="459">
        <v>43.770712927</v>
      </c>
      <c r="T5" s="459">
        <v>55.511110385</v>
      </c>
      <c r="U5" s="459">
        <v>66.539582059</v>
      </c>
      <c r="V5" s="459">
        <v>66.867268472</v>
      </c>
    </row>
    <row r="6" spans="1:22" s="539" customFormat="1" ht="18.75" customHeight="1" hidden="1">
      <c r="A6" s="763" t="s">
        <v>478</v>
      </c>
      <c r="B6" s="211"/>
      <c r="C6" s="458">
        <v>15.093807846</v>
      </c>
      <c r="D6" s="458">
        <v>12.302754221</v>
      </c>
      <c r="E6" s="459">
        <v>0</v>
      </c>
      <c r="F6" s="459">
        <v>0.371963911</v>
      </c>
      <c r="G6" s="459">
        <v>7.9797052863</v>
      </c>
      <c r="H6" s="459">
        <v>15.186269567</v>
      </c>
      <c r="I6" s="459">
        <v>14.402826316</v>
      </c>
      <c r="J6" s="459">
        <v>14.648360741</v>
      </c>
      <c r="K6" s="459">
        <v>16.98312637</v>
      </c>
      <c r="L6" s="459">
        <v>17.505191005</v>
      </c>
      <c r="M6" s="459">
        <v>17.016365304</v>
      </c>
      <c r="N6" s="459">
        <v>21.834489662</v>
      </c>
      <c r="O6" s="459">
        <v>22.890480788</v>
      </c>
      <c r="P6" s="459">
        <v>28.973691888</v>
      </c>
      <c r="Q6" s="460">
        <v>48.740325229</v>
      </c>
      <c r="R6" s="459">
        <v>41.227414847</v>
      </c>
      <c r="S6" s="459">
        <v>48.97647469</v>
      </c>
      <c r="T6" s="459">
        <v>57.319291381</v>
      </c>
      <c r="U6" s="459">
        <v>64.950204843</v>
      </c>
      <c r="V6" s="459">
        <v>70.894052777</v>
      </c>
    </row>
    <row r="7" spans="1:22" s="539" customFormat="1" ht="18.75" customHeight="1" hidden="1">
      <c r="A7" s="763" t="s">
        <v>479</v>
      </c>
      <c r="B7" s="211"/>
      <c r="C7" s="458">
        <v>14.829123858</v>
      </c>
      <c r="D7" s="458">
        <v>11.997571446</v>
      </c>
      <c r="E7" s="459">
        <v>0</v>
      </c>
      <c r="F7" s="459">
        <v>0.4293079984</v>
      </c>
      <c r="G7" s="459">
        <v>6.8730214418</v>
      </c>
      <c r="H7" s="459">
        <v>12.745232376</v>
      </c>
      <c r="I7" s="459">
        <v>14.255175344</v>
      </c>
      <c r="J7" s="459">
        <v>11.534797634</v>
      </c>
      <c r="K7" s="459">
        <v>13.459008168</v>
      </c>
      <c r="L7" s="459">
        <v>17.425511384</v>
      </c>
      <c r="M7" s="459">
        <v>18.31841807</v>
      </c>
      <c r="N7" s="459">
        <v>21.864592701</v>
      </c>
      <c r="O7" s="459">
        <v>24.203330491</v>
      </c>
      <c r="P7" s="459">
        <v>33.010813887</v>
      </c>
      <c r="Q7" s="460">
        <v>51.932713875</v>
      </c>
      <c r="R7" s="459">
        <v>45.389932133</v>
      </c>
      <c r="S7" s="459">
        <v>46.989223291</v>
      </c>
      <c r="T7" s="459">
        <v>70.743310065</v>
      </c>
      <c r="U7" s="459">
        <v>61.516136156</v>
      </c>
      <c r="V7" s="459">
        <v>69.358253632</v>
      </c>
    </row>
    <row r="8" spans="1:22" s="539" customFormat="1" ht="18.75" customHeight="1" hidden="1">
      <c r="A8" s="763" t="s">
        <v>480</v>
      </c>
      <c r="B8" s="211"/>
      <c r="C8" s="458">
        <v>13.152598599</v>
      </c>
      <c r="D8" s="458">
        <v>10.867535027</v>
      </c>
      <c r="E8" s="459">
        <v>0.0509558814</v>
      </c>
      <c r="F8" s="459">
        <v>0.5442781131</v>
      </c>
      <c r="G8" s="459">
        <v>6.2235240913</v>
      </c>
      <c r="H8" s="459">
        <v>12.060221037</v>
      </c>
      <c r="I8" s="459">
        <v>11.757345644</v>
      </c>
      <c r="J8" s="459">
        <v>12.154413681</v>
      </c>
      <c r="K8" s="459">
        <v>11.280270404</v>
      </c>
      <c r="L8" s="459">
        <v>16.778432678</v>
      </c>
      <c r="M8" s="459">
        <v>15.979757372</v>
      </c>
      <c r="N8" s="459">
        <v>17.851926385</v>
      </c>
      <c r="O8" s="459">
        <v>19.983796921</v>
      </c>
      <c r="P8" s="459">
        <v>27.246137274</v>
      </c>
      <c r="Q8" s="460">
        <v>47.29789886</v>
      </c>
      <c r="R8" s="459">
        <v>38.568832157</v>
      </c>
      <c r="S8" s="459">
        <v>52.978402229</v>
      </c>
      <c r="T8" s="459">
        <v>54.192097437</v>
      </c>
      <c r="U8" s="459">
        <v>53.74738728</v>
      </c>
      <c r="V8" s="459">
        <v>56.991518321</v>
      </c>
    </row>
    <row r="9" spans="1:22" s="539" customFormat="1" ht="18.75" customHeight="1" hidden="1">
      <c r="A9" s="763" t="s">
        <v>481</v>
      </c>
      <c r="B9" s="211"/>
      <c r="C9" s="458">
        <v>14.222579901</v>
      </c>
      <c r="D9" s="458">
        <v>11.920388735</v>
      </c>
      <c r="E9" s="459">
        <v>0</v>
      </c>
      <c r="F9" s="459">
        <v>0.7162396317</v>
      </c>
      <c r="G9" s="459">
        <v>5.8030052248</v>
      </c>
      <c r="H9" s="459">
        <v>14.507485863</v>
      </c>
      <c r="I9" s="459">
        <v>11.410405759</v>
      </c>
      <c r="J9" s="459">
        <v>13.329149295</v>
      </c>
      <c r="K9" s="459">
        <v>12.505225724</v>
      </c>
      <c r="L9" s="459">
        <v>17.178081649</v>
      </c>
      <c r="M9" s="459">
        <v>15.814147453</v>
      </c>
      <c r="N9" s="459">
        <v>21.884672805</v>
      </c>
      <c r="O9" s="459">
        <v>23.552009379</v>
      </c>
      <c r="P9" s="459">
        <v>26.811391255</v>
      </c>
      <c r="Q9" s="460">
        <v>51.721644664</v>
      </c>
      <c r="R9" s="459">
        <v>46.817782659</v>
      </c>
      <c r="S9" s="459">
        <v>53.756728261</v>
      </c>
      <c r="T9" s="459">
        <v>54.332375146</v>
      </c>
      <c r="U9" s="459">
        <v>57.725610929</v>
      </c>
      <c r="V9" s="459">
        <v>66.969042038</v>
      </c>
    </row>
    <row r="10" spans="1:22" s="539" customFormat="1" ht="21" customHeight="1">
      <c r="A10" s="763" t="s">
        <v>437</v>
      </c>
      <c r="B10" s="211"/>
      <c r="C10" s="458">
        <v>13.548647751</v>
      </c>
      <c r="D10" s="458">
        <v>11.675765842</v>
      </c>
      <c r="E10" s="459">
        <v>0</v>
      </c>
      <c r="F10" s="459">
        <v>0.6560833138</v>
      </c>
      <c r="G10" s="459">
        <v>6.9797286472</v>
      </c>
      <c r="H10" s="459">
        <v>12.945263112</v>
      </c>
      <c r="I10" s="459">
        <v>12.513236165</v>
      </c>
      <c r="J10" s="459">
        <v>12.748050997</v>
      </c>
      <c r="K10" s="459">
        <v>11.423821341</v>
      </c>
      <c r="L10" s="459">
        <v>14.477050482</v>
      </c>
      <c r="M10" s="459">
        <v>17.112933955</v>
      </c>
      <c r="N10" s="459">
        <v>17.34010399</v>
      </c>
      <c r="O10" s="459">
        <v>22.118203796</v>
      </c>
      <c r="P10" s="459">
        <v>31.105465442</v>
      </c>
      <c r="Q10" s="460">
        <v>48.108034042</v>
      </c>
      <c r="R10" s="459">
        <v>37.759866249</v>
      </c>
      <c r="S10" s="459">
        <v>58.803565848</v>
      </c>
      <c r="T10" s="459">
        <v>56.038439985</v>
      </c>
      <c r="U10" s="459">
        <v>46.143197724</v>
      </c>
      <c r="V10" s="459">
        <v>48.036168409</v>
      </c>
    </row>
    <row r="11" spans="1:22" s="539" customFormat="1" ht="18.75" customHeight="1" hidden="1">
      <c r="A11" s="763" t="s">
        <v>438</v>
      </c>
      <c r="B11" s="709"/>
      <c r="C11" s="458">
        <v>10.95307627</v>
      </c>
      <c r="D11" s="458">
        <v>9.4614439769</v>
      </c>
      <c r="E11" s="459">
        <v>0</v>
      </c>
      <c r="F11" s="459">
        <v>0.321558573</v>
      </c>
      <c r="G11" s="459">
        <v>4.595153609</v>
      </c>
      <c r="H11" s="459">
        <v>10.335524566</v>
      </c>
      <c r="I11" s="459">
        <v>11.466021664</v>
      </c>
      <c r="J11" s="459">
        <v>9.4103529852</v>
      </c>
      <c r="K11" s="459">
        <v>8.6137422768</v>
      </c>
      <c r="L11" s="459">
        <v>11.489216469</v>
      </c>
      <c r="M11" s="459">
        <v>14.647116307</v>
      </c>
      <c r="N11" s="459">
        <v>14.617193348</v>
      </c>
      <c r="O11" s="459">
        <v>15.712103174</v>
      </c>
      <c r="P11" s="459">
        <v>22.504149203</v>
      </c>
      <c r="Q11" s="460">
        <v>41.115894838</v>
      </c>
      <c r="R11" s="459">
        <v>32.576032904</v>
      </c>
      <c r="S11" s="459">
        <v>46.209206447</v>
      </c>
      <c r="T11" s="459">
        <v>46.476628895</v>
      </c>
      <c r="U11" s="459">
        <v>54.196625357</v>
      </c>
      <c r="V11" s="459">
        <v>47.578769296</v>
      </c>
    </row>
    <row r="12" spans="1:22" s="539" customFormat="1" ht="18.75" customHeight="1" hidden="1">
      <c r="A12" s="763" t="s">
        <v>439</v>
      </c>
      <c r="B12" s="709"/>
      <c r="C12" s="458">
        <v>10.431291591</v>
      </c>
      <c r="D12" s="458">
        <v>9.0457899403</v>
      </c>
      <c r="E12" s="459">
        <v>0</v>
      </c>
      <c r="F12" s="459">
        <v>0.4732229427</v>
      </c>
      <c r="G12" s="459">
        <v>3.5601278625</v>
      </c>
      <c r="H12" s="459">
        <v>9.6620244408</v>
      </c>
      <c r="I12" s="459">
        <v>8.4881830175</v>
      </c>
      <c r="J12" s="459">
        <v>9.6889727729</v>
      </c>
      <c r="K12" s="459">
        <v>7.6471328666</v>
      </c>
      <c r="L12" s="459">
        <v>10.638101555</v>
      </c>
      <c r="M12" s="459">
        <v>15.108072342</v>
      </c>
      <c r="N12" s="459">
        <v>13.671338536</v>
      </c>
      <c r="O12" s="459">
        <v>17.422785673</v>
      </c>
      <c r="P12" s="459">
        <v>22.579034096</v>
      </c>
      <c r="Q12" s="460">
        <v>39.710463214</v>
      </c>
      <c r="R12" s="459">
        <v>27.254182993</v>
      </c>
      <c r="S12" s="459">
        <v>47.827972349</v>
      </c>
      <c r="T12" s="459">
        <v>51.079827555</v>
      </c>
      <c r="U12" s="459">
        <v>52.026194058</v>
      </c>
      <c r="V12" s="459">
        <v>41.696303745</v>
      </c>
    </row>
    <row r="13" spans="1:22" s="539" customFormat="1" ht="18.75" customHeight="1" hidden="1">
      <c r="A13" s="763" t="s">
        <v>440</v>
      </c>
      <c r="B13" s="709"/>
      <c r="C13" s="458">
        <v>8.9779569481</v>
      </c>
      <c r="D13" s="458">
        <v>7.8627881977</v>
      </c>
      <c r="E13" s="459">
        <v>0</v>
      </c>
      <c r="F13" s="459">
        <v>0.4104056295</v>
      </c>
      <c r="G13" s="459">
        <v>4.2138443942</v>
      </c>
      <c r="H13" s="459">
        <v>7.2727121606</v>
      </c>
      <c r="I13" s="459">
        <v>7.6167340663</v>
      </c>
      <c r="J13" s="459">
        <v>8.2213584315</v>
      </c>
      <c r="K13" s="459">
        <v>7.2183993806</v>
      </c>
      <c r="L13" s="459">
        <v>8.4568405651</v>
      </c>
      <c r="M13" s="459">
        <v>10.955926499</v>
      </c>
      <c r="N13" s="459">
        <v>13.458983137</v>
      </c>
      <c r="O13" s="459">
        <v>13.197886785</v>
      </c>
      <c r="P13" s="459">
        <v>20.548220783</v>
      </c>
      <c r="Q13" s="460">
        <v>33.947466082</v>
      </c>
      <c r="R13" s="459">
        <v>24.355089215</v>
      </c>
      <c r="S13" s="459">
        <v>34.66740954</v>
      </c>
      <c r="T13" s="459">
        <v>41.887740855</v>
      </c>
      <c r="U13" s="459">
        <v>59.415815217</v>
      </c>
      <c r="V13" s="459">
        <v>45.963275343</v>
      </c>
    </row>
    <row r="14" spans="1:22" s="539" customFormat="1" ht="18.75" customHeight="1" hidden="1">
      <c r="A14" s="763" t="s">
        <v>441</v>
      </c>
      <c r="B14" s="709"/>
      <c r="C14" s="458">
        <v>7.4099273688</v>
      </c>
      <c r="D14" s="458">
        <v>6.7176785127</v>
      </c>
      <c r="E14" s="459">
        <v>0</v>
      </c>
      <c r="F14" s="459">
        <v>0.2006293743</v>
      </c>
      <c r="G14" s="459">
        <v>3.6061406473</v>
      </c>
      <c r="H14" s="459">
        <v>7.0250269205</v>
      </c>
      <c r="I14" s="459">
        <v>7.3533588115</v>
      </c>
      <c r="J14" s="459">
        <v>7.0601829396</v>
      </c>
      <c r="K14" s="459">
        <v>6.0268688772</v>
      </c>
      <c r="L14" s="459">
        <v>6.8421714463</v>
      </c>
      <c r="M14" s="459">
        <v>7.5603269619</v>
      </c>
      <c r="N14" s="459">
        <v>11.704245655</v>
      </c>
      <c r="O14" s="459">
        <v>12.925395661</v>
      </c>
      <c r="P14" s="459">
        <v>14.921043971</v>
      </c>
      <c r="Q14" s="460">
        <v>27.219816677</v>
      </c>
      <c r="R14" s="459">
        <v>21.724428459</v>
      </c>
      <c r="S14" s="459">
        <v>26.439465507</v>
      </c>
      <c r="T14" s="459">
        <v>37.217423268</v>
      </c>
      <c r="U14" s="459">
        <v>40.831366457</v>
      </c>
      <c r="V14" s="459">
        <v>19.275250578</v>
      </c>
    </row>
    <row r="15" spans="1:22" s="539" customFormat="1" ht="21" customHeight="1">
      <c r="A15" s="763" t="s">
        <v>442</v>
      </c>
      <c r="B15" s="709"/>
      <c r="C15" s="458">
        <v>7.6602885634</v>
      </c>
      <c r="D15" s="458">
        <v>7.1620966786</v>
      </c>
      <c r="E15" s="459">
        <v>0</v>
      </c>
      <c r="F15" s="459">
        <v>0.3983476539</v>
      </c>
      <c r="G15" s="459">
        <v>2.7578173089</v>
      </c>
      <c r="H15" s="459">
        <v>8.9173489146</v>
      </c>
      <c r="I15" s="459">
        <v>8.5912749249</v>
      </c>
      <c r="J15" s="459">
        <v>7.2986673273</v>
      </c>
      <c r="K15" s="459">
        <v>8.590933858</v>
      </c>
      <c r="L15" s="459">
        <v>7.049319003</v>
      </c>
      <c r="M15" s="459">
        <v>8.6527547069</v>
      </c>
      <c r="N15" s="459">
        <v>9.6460593523</v>
      </c>
      <c r="O15" s="459">
        <v>10.520543333</v>
      </c>
      <c r="P15" s="459">
        <v>14.211960458</v>
      </c>
      <c r="Q15" s="460">
        <v>27.484887151</v>
      </c>
      <c r="R15" s="459">
        <v>22.243548922</v>
      </c>
      <c r="S15" s="459">
        <v>29.967202562</v>
      </c>
      <c r="T15" s="459">
        <v>36.167162862</v>
      </c>
      <c r="U15" s="459">
        <v>26.117453921</v>
      </c>
      <c r="V15" s="459">
        <v>31.532064168</v>
      </c>
    </row>
    <row r="16" spans="1:22" s="539" customFormat="1" ht="21" customHeight="1">
      <c r="A16" s="763" t="s">
        <v>443</v>
      </c>
      <c r="B16" s="709"/>
      <c r="C16" s="458">
        <v>7.1357036214</v>
      </c>
      <c r="D16" s="458">
        <v>6.6861399079</v>
      </c>
      <c r="E16" s="459">
        <v>0.0572680287</v>
      </c>
      <c r="F16" s="459">
        <v>0.6465837746</v>
      </c>
      <c r="G16" s="459">
        <v>2.6533673398</v>
      </c>
      <c r="H16" s="459">
        <v>6.0135971728</v>
      </c>
      <c r="I16" s="459">
        <v>8.3727141977</v>
      </c>
      <c r="J16" s="459">
        <v>7.8268963677</v>
      </c>
      <c r="K16" s="459">
        <v>7.1023588493</v>
      </c>
      <c r="L16" s="459">
        <v>7.2333958505</v>
      </c>
      <c r="M16" s="459">
        <v>7.6288507193</v>
      </c>
      <c r="N16" s="459">
        <v>8.4516275665</v>
      </c>
      <c r="O16" s="459">
        <v>9.4386865543</v>
      </c>
      <c r="P16" s="459">
        <v>15.07337065</v>
      </c>
      <c r="Q16" s="460">
        <v>25.362100302</v>
      </c>
      <c r="R16" s="459">
        <v>17.892442336</v>
      </c>
      <c r="S16" s="459">
        <v>25.58410581</v>
      </c>
      <c r="T16" s="459">
        <v>32.799734194</v>
      </c>
      <c r="U16" s="459">
        <v>35.660310075</v>
      </c>
      <c r="V16" s="459">
        <v>48.804294778</v>
      </c>
    </row>
    <row r="17" spans="1:22" s="539" customFormat="1" ht="21" customHeight="1">
      <c r="A17" s="763" t="s">
        <v>444</v>
      </c>
      <c r="B17" s="709"/>
      <c r="C17" s="458">
        <v>6.5985908543</v>
      </c>
      <c r="D17" s="458">
        <v>6.2403319223</v>
      </c>
      <c r="E17" s="459">
        <v>0</v>
      </c>
      <c r="F17" s="459">
        <v>0.199653601</v>
      </c>
      <c r="G17" s="459">
        <v>2.2877524375</v>
      </c>
      <c r="H17" s="459">
        <v>5.700381437</v>
      </c>
      <c r="I17" s="459">
        <v>8.7522610008</v>
      </c>
      <c r="J17" s="459">
        <v>6.3150658837</v>
      </c>
      <c r="K17" s="459">
        <v>5.4361613453</v>
      </c>
      <c r="L17" s="459">
        <v>6.0226616332</v>
      </c>
      <c r="M17" s="459">
        <v>8.5032886745</v>
      </c>
      <c r="N17" s="459">
        <v>10.290485711</v>
      </c>
      <c r="O17" s="459">
        <v>8.8130277286</v>
      </c>
      <c r="P17" s="459">
        <v>11.059620914</v>
      </c>
      <c r="Q17" s="460">
        <v>24.715307958</v>
      </c>
      <c r="R17" s="459">
        <v>17.601000132</v>
      </c>
      <c r="S17" s="459">
        <v>26.134340279</v>
      </c>
      <c r="T17" s="459">
        <v>35.928143713</v>
      </c>
      <c r="U17" s="459">
        <v>33.94485504</v>
      </c>
      <c r="V17" s="459">
        <v>21.89289323</v>
      </c>
    </row>
    <row r="18" spans="1:22" s="539" customFormat="1" ht="21" customHeight="1">
      <c r="A18" s="763" t="s">
        <v>482</v>
      </c>
      <c r="B18" s="841" t="s">
        <v>366</v>
      </c>
      <c r="C18" s="458">
        <v>7.1396370831</v>
      </c>
      <c r="D18" s="458">
        <v>6.8811325842</v>
      </c>
      <c r="E18" s="459">
        <v>0</v>
      </c>
      <c r="F18" s="459">
        <v>0.2533105151</v>
      </c>
      <c r="G18" s="459">
        <v>2.7356165925</v>
      </c>
      <c r="H18" s="459">
        <v>6.1667353083</v>
      </c>
      <c r="I18" s="459">
        <v>8.0977961375</v>
      </c>
      <c r="J18" s="459">
        <v>7.938320784</v>
      </c>
      <c r="K18" s="459">
        <v>7.1198339809</v>
      </c>
      <c r="L18" s="459">
        <v>7.8535986219</v>
      </c>
      <c r="M18" s="459">
        <v>8.1920974258</v>
      </c>
      <c r="N18" s="459">
        <v>10.705130011</v>
      </c>
      <c r="O18" s="459">
        <v>9.9536898201</v>
      </c>
      <c r="P18" s="459">
        <v>14.170756237</v>
      </c>
      <c r="Q18" s="460">
        <v>23.975144457</v>
      </c>
      <c r="R18" s="459">
        <v>17.451128978</v>
      </c>
      <c r="S18" s="459">
        <v>21.946796345</v>
      </c>
      <c r="T18" s="459">
        <v>34.185044441</v>
      </c>
      <c r="U18" s="459">
        <v>36.88518776</v>
      </c>
      <c r="V18" s="459">
        <v>33.792086508</v>
      </c>
    </row>
    <row r="19" spans="1:22" s="539" customFormat="1" ht="21" customHeight="1">
      <c r="A19" s="763" t="s">
        <v>446</v>
      </c>
      <c r="B19" s="841"/>
      <c r="C19" s="458">
        <v>7.7940897035</v>
      </c>
      <c r="D19" s="458">
        <v>7.6077979835</v>
      </c>
      <c r="E19" s="459">
        <v>0</v>
      </c>
      <c r="F19" s="459">
        <v>0.6255450713</v>
      </c>
      <c r="G19" s="459">
        <v>2.2127465264</v>
      </c>
      <c r="H19" s="459">
        <v>5.8654433772</v>
      </c>
      <c r="I19" s="459">
        <v>8.6396477144</v>
      </c>
      <c r="J19" s="459">
        <v>8.4226087321</v>
      </c>
      <c r="K19" s="459">
        <v>7.8527793423</v>
      </c>
      <c r="L19" s="459">
        <v>9.4342223352</v>
      </c>
      <c r="M19" s="459">
        <v>8.6737219224</v>
      </c>
      <c r="N19" s="459">
        <v>11.777937383</v>
      </c>
      <c r="O19" s="459">
        <v>14.255809242</v>
      </c>
      <c r="P19" s="459">
        <v>15.863805059</v>
      </c>
      <c r="Q19" s="460">
        <v>25.552622432</v>
      </c>
      <c r="R19" s="459">
        <v>19.072147646</v>
      </c>
      <c r="S19" s="459">
        <v>28.645337917</v>
      </c>
      <c r="T19" s="459">
        <v>25.049149468</v>
      </c>
      <c r="U19" s="459">
        <v>39.489712595</v>
      </c>
      <c r="V19" s="459">
        <v>37.977888429</v>
      </c>
    </row>
    <row r="20" spans="1:22" s="539" customFormat="1" ht="21" customHeight="1">
      <c r="A20" s="763" t="s">
        <v>447</v>
      </c>
      <c r="B20" s="841"/>
      <c r="C20" s="458">
        <v>8.700368301</v>
      </c>
      <c r="D20" s="458">
        <v>8.614163457</v>
      </c>
      <c r="E20" s="459">
        <v>0.0621748257</v>
      </c>
      <c r="F20" s="459">
        <v>0.3278303369</v>
      </c>
      <c r="G20" s="459">
        <v>2.5449457378</v>
      </c>
      <c r="H20" s="459">
        <v>6.0481902039</v>
      </c>
      <c r="I20" s="459">
        <v>9.1636679323</v>
      </c>
      <c r="J20" s="459">
        <v>10.478708287</v>
      </c>
      <c r="K20" s="459">
        <v>8.8874897339</v>
      </c>
      <c r="L20" s="459">
        <v>10.490952887</v>
      </c>
      <c r="M20" s="459">
        <v>10.18323139</v>
      </c>
      <c r="N20" s="459">
        <v>10.50490388</v>
      </c>
      <c r="O20" s="459">
        <v>16.844757252</v>
      </c>
      <c r="P20" s="459">
        <v>15.303615304</v>
      </c>
      <c r="Q20" s="460">
        <v>30.33712126</v>
      </c>
      <c r="R20" s="459">
        <v>20.372364887</v>
      </c>
      <c r="S20" s="459">
        <v>33.102104378</v>
      </c>
      <c r="T20" s="459">
        <v>34.730589853</v>
      </c>
      <c r="U20" s="459">
        <v>47.286530464</v>
      </c>
      <c r="V20" s="459">
        <v>49.428965374</v>
      </c>
    </row>
    <row r="21" spans="1:22" s="539" customFormat="1" ht="21" customHeight="1">
      <c r="A21" s="763" t="s">
        <v>448</v>
      </c>
      <c r="B21" s="841"/>
      <c r="C21" s="458">
        <v>9.9654105876</v>
      </c>
      <c r="D21" s="458">
        <v>10.039694697</v>
      </c>
      <c r="E21" s="459">
        <v>0.0616828564</v>
      </c>
      <c r="F21" s="459">
        <v>0.577306875</v>
      </c>
      <c r="G21" s="459">
        <v>2.8415733143</v>
      </c>
      <c r="H21" s="459">
        <v>5.8753319835</v>
      </c>
      <c r="I21" s="459">
        <v>9.3670880593</v>
      </c>
      <c r="J21" s="459">
        <v>11.9168667</v>
      </c>
      <c r="K21" s="459">
        <v>12.390861555</v>
      </c>
      <c r="L21" s="459">
        <v>12.103691393</v>
      </c>
      <c r="M21" s="459">
        <v>11.994326683</v>
      </c>
      <c r="N21" s="459">
        <v>13.487738094</v>
      </c>
      <c r="O21" s="459">
        <v>18.711834156</v>
      </c>
      <c r="P21" s="459">
        <v>18.769294555</v>
      </c>
      <c r="Q21" s="460">
        <v>34.033537554</v>
      </c>
      <c r="R21" s="459">
        <v>26.33137063</v>
      </c>
      <c r="S21" s="459">
        <v>31.058992176</v>
      </c>
      <c r="T21" s="459">
        <v>47.392585035</v>
      </c>
      <c r="U21" s="459">
        <v>48.622161602</v>
      </c>
      <c r="V21" s="459">
        <v>37.580739871</v>
      </c>
    </row>
    <row r="22" spans="1:22" s="539" customFormat="1" ht="21" customHeight="1">
      <c r="A22" s="763" t="s">
        <v>449</v>
      </c>
      <c r="B22" s="841"/>
      <c r="C22" s="458">
        <v>9.7714430849</v>
      </c>
      <c r="D22" s="458">
        <v>9.9699102887</v>
      </c>
      <c r="E22" s="459">
        <v>0</v>
      </c>
      <c r="F22" s="459">
        <v>0.2392337343</v>
      </c>
      <c r="G22" s="459">
        <v>2.7489471532</v>
      </c>
      <c r="H22" s="459">
        <v>5.8104761285</v>
      </c>
      <c r="I22" s="459">
        <v>9.4991232418</v>
      </c>
      <c r="J22" s="459">
        <v>12.803582076</v>
      </c>
      <c r="K22" s="459">
        <v>11.244170001</v>
      </c>
      <c r="L22" s="459">
        <v>12.02661587</v>
      </c>
      <c r="M22" s="459">
        <v>12.973389981</v>
      </c>
      <c r="N22" s="459">
        <v>12.960632938</v>
      </c>
      <c r="O22" s="459">
        <v>16.203046646</v>
      </c>
      <c r="P22" s="459">
        <v>19.458367374</v>
      </c>
      <c r="Q22" s="460">
        <v>32.787916081</v>
      </c>
      <c r="R22" s="459">
        <v>26.702946872</v>
      </c>
      <c r="S22" s="459">
        <v>28.569266281</v>
      </c>
      <c r="T22" s="459">
        <v>36.737579457</v>
      </c>
      <c r="U22" s="459">
        <v>48.173962888</v>
      </c>
      <c r="V22" s="459">
        <v>59.348438924</v>
      </c>
    </row>
    <row r="23" spans="1:22" s="539" customFormat="1" ht="21" customHeight="1">
      <c r="A23" s="763" t="s">
        <v>450</v>
      </c>
      <c r="B23" s="841"/>
      <c r="C23" s="458">
        <v>9.9952527453</v>
      </c>
      <c r="D23" s="458">
        <v>10.363240908</v>
      </c>
      <c r="E23" s="459">
        <v>0</v>
      </c>
      <c r="F23" s="459">
        <v>0.3069428006</v>
      </c>
      <c r="G23" s="459">
        <v>2.0358668848</v>
      </c>
      <c r="H23" s="459">
        <v>6.6856213534</v>
      </c>
      <c r="I23" s="459">
        <v>9.2897592017</v>
      </c>
      <c r="J23" s="459">
        <v>12.123831763</v>
      </c>
      <c r="K23" s="459">
        <v>11.656112835</v>
      </c>
      <c r="L23" s="459">
        <v>13.140692269</v>
      </c>
      <c r="M23" s="459">
        <v>13.27593942</v>
      </c>
      <c r="N23" s="459">
        <v>15.296293483</v>
      </c>
      <c r="O23" s="459">
        <v>18.08815273</v>
      </c>
      <c r="P23" s="459">
        <v>21.242913391</v>
      </c>
      <c r="Q23" s="460">
        <v>32.048299889</v>
      </c>
      <c r="R23" s="459">
        <v>24.189283396</v>
      </c>
      <c r="S23" s="459">
        <v>34.265598061</v>
      </c>
      <c r="T23" s="459">
        <v>36.629184739</v>
      </c>
      <c r="U23" s="459">
        <v>38.478580257</v>
      </c>
      <c r="V23" s="459">
        <v>44.982056071</v>
      </c>
    </row>
    <row r="24" spans="1:22" s="539" customFormat="1" ht="21" customHeight="1">
      <c r="A24" s="763" t="s">
        <v>451</v>
      </c>
      <c r="B24" s="841"/>
      <c r="C24" s="458">
        <v>10.626953205</v>
      </c>
      <c r="D24" s="458">
        <v>11.138392384</v>
      </c>
      <c r="E24" s="459">
        <v>0</v>
      </c>
      <c r="F24" s="459">
        <v>0.499876593</v>
      </c>
      <c r="G24" s="459">
        <v>1.9918146899</v>
      </c>
      <c r="H24" s="459">
        <v>5.9587773801</v>
      </c>
      <c r="I24" s="459">
        <v>10.461725748</v>
      </c>
      <c r="J24" s="459">
        <v>11.935744318</v>
      </c>
      <c r="K24" s="459">
        <v>12.514309395</v>
      </c>
      <c r="L24" s="459">
        <v>13.675939318</v>
      </c>
      <c r="M24" s="459">
        <v>13.822173381</v>
      </c>
      <c r="N24" s="459">
        <v>15.163719883</v>
      </c>
      <c r="O24" s="459">
        <v>18.576756762</v>
      </c>
      <c r="P24" s="459">
        <v>25.725661545</v>
      </c>
      <c r="Q24" s="460">
        <v>35.491876744</v>
      </c>
      <c r="R24" s="459">
        <v>24.04587772</v>
      </c>
      <c r="S24" s="459">
        <v>34.304719946</v>
      </c>
      <c r="T24" s="459">
        <v>43.954483903</v>
      </c>
      <c r="U24" s="459">
        <v>51.600153703</v>
      </c>
      <c r="V24" s="459">
        <v>55.742378829</v>
      </c>
    </row>
    <row r="25" spans="1:22" s="539" customFormat="1" ht="21" customHeight="1">
      <c r="A25" s="763" t="s">
        <v>452</v>
      </c>
      <c r="B25" s="841"/>
      <c r="C25" s="458">
        <v>11.706402627</v>
      </c>
      <c r="D25" s="458">
        <v>12.447898762</v>
      </c>
      <c r="E25" s="459">
        <v>0</v>
      </c>
      <c r="F25" s="459">
        <v>0.4976897862</v>
      </c>
      <c r="G25" s="459">
        <v>2.8542337343</v>
      </c>
      <c r="H25" s="459">
        <v>6.4093576622</v>
      </c>
      <c r="I25" s="459">
        <v>11.14308048</v>
      </c>
      <c r="J25" s="459">
        <v>12.740776588</v>
      </c>
      <c r="K25" s="459">
        <v>14.83850165</v>
      </c>
      <c r="L25" s="459">
        <v>14.866745307</v>
      </c>
      <c r="M25" s="459">
        <v>15.346035036</v>
      </c>
      <c r="N25" s="459">
        <v>17.812140721</v>
      </c>
      <c r="O25" s="459">
        <v>22.240618783</v>
      </c>
      <c r="P25" s="459">
        <v>27.35047125</v>
      </c>
      <c r="Q25" s="460">
        <v>37.641283193</v>
      </c>
      <c r="R25" s="459">
        <v>27.375010266</v>
      </c>
      <c r="S25" s="459">
        <v>36.798277295</v>
      </c>
      <c r="T25" s="459">
        <v>45.313759163</v>
      </c>
      <c r="U25" s="459">
        <v>50.432712675</v>
      </c>
      <c r="V25" s="459">
        <v>52.529601722</v>
      </c>
    </row>
    <row r="26" spans="1:22" s="539" customFormat="1" ht="21" customHeight="1">
      <c r="A26" s="763" t="s">
        <v>483</v>
      </c>
      <c r="B26" s="841"/>
      <c r="C26" s="458">
        <v>12.542262713</v>
      </c>
      <c r="D26" s="458">
        <v>13.591134858</v>
      </c>
      <c r="E26" s="459">
        <v>0</v>
      </c>
      <c r="F26" s="459">
        <v>0.2466968829</v>
      </c>
      <c r="G26" s="459">
        <v>3.1888938365</v>
      </c>
      <c r="H26" s="459">
        <v>8.1556192216</v>
      </c>
      <c r="I26" s="459">
        <v>12.591881384</v>
      </c>
      <c r="J26" s="459">
        <v>16.257685943</v>
      </c>
      <c r="K26" s="459">
        <v>15.645333753</v>
      </c>
      <c r="L26" s="459">
        <v>18.053963777</v>
      </c>
      <c r="M26" s="459">
        <v>18.965802472</v>
      </c>
      <c r="N26" s="459">
        <v>19.278907651</v>
      </c>
      <c r="O26" s="459">
        <v>24.404072275</v>
      </c>
      <c r="P26" s="459">
        <v>26.188920324</v>
      </c>
      <c r="Q26" s="460">
        <v>33.860586278</v>
      </c>
      <c r="R26" s="459">
        <v>27.089853563</v>
      </c>
      <c r="S26" s="459">
        <v>31.560595499</v>
      </c>
      <c r="T26" s="459">
        <v>38.639309383</v>
      </c>
      <c r="U26" s="459">
        <v>47.6617956</v>
      </c>
      <c r="V26" s="459">
        <v>41.116763546</v>
      </c>
    </row>
    <row r="27" spans="1:22" s="463" customFormat="1" ht="21" customHeight="1">
      <c r="A27" s="763" t="s">
        <v>484</v>
      </c>
      <c r="B27" s="841"/>
      <c r="C27" s="458">
        <v>12.836411902</v>
      </c>
      <c r="D27" s="458">
        <v>14.160563146</v>
      </c>
      <c r="E27" s="459">
        <v>0.0628448612</v>
      </c>
      <c r="F27" s="459">
        <v>0.3706733157</v>
      </c>
      <c r="G27" s="459">
        <v>3.2460116135</v>
      </c>
      <c r="H27" s="459">
        <v>8.4879496228</v>
      </c>
      <c r="I27" s="459">
        <v>11.975710066</v>
      </c>
      <c r="J27" s="459">
        <v>16.901138155</v>
      </c>
      <c r="K27" s="459">
        <v>18.131213225</v>
      </c>
      <c r="L27" s="459">
        <v>17.665677319</v>
      </c>
      <c r="M27" s="459">
        <v>19.126698147</v>
      </c>
      <c r="N27" s="459">
        <v>19.927919086</v>
      </c>
      <c r="O27" s="459">
        <v>20.379098628</v>
      </c>
      <c r="P27" s="459">
        <v>29.799893714</v>
      </c>
      <c r="Q27" s="460">
        <v>35.202531086</v>
      </c>
      <c r="R27" s="461">
        <v>27.10979766</v>
      </c>
      <c r="S27" s="462">
        <v>31.766254438</v>
      </c>
      <c r="T27" s="459">
        <v>41.250110078</v>
      </c>
      <c r="U27" s="459">
        <v>46.587467971</v>
      </c>
      <c r="V27" s="459">
        <v>51.876578852</v>
      </c>
    </row>
    <row r="28" spans="1:22" s="463" customFormat="1" ht="21" customHeight="1">
      <c r="A28" s="763" t="s">
        <v>455</v>
      </c>
      <c r="B28" s="841"/>
      <c r="C28" s="458">
        <v>13.602121871</v>
      </c>
      <c r="D28" s="458">
        <v>15.313397421</v>
      </c>
      <c r="E28" s="459">
        <v>0</v>
      </c>
      <c r="F28" s="459">
        <v>0.2474634991</v>
      </c>
      <c r="G28" s="459">
        <v>3.5199177945</v>
      </c>
      <c r="H28" s="459">
        <v>8.4500117788</v>
      </c>
      <c r="I28" s="459">
        <v>15.129408254</v>
      </c>
      <c r="J28" s="459">
        <v>16.970852147</v>
      </c>
      <c r="K28" s="459">
        <v>21.96538171</v>
      </c>
      <c r="L28" s="459">
        <v>19.086252178</v>
      </c>
      <c r="M28" s="459">
        <v>21.370428316</v>
      </c>
      <c r="N28" s="459">
        <v>21.881398804</v>
      </c>
      <c r="O28" s="459">
        <v>20.221039163</v>
      </c>
      <c r="P28" s="459">
        <v>25.518003136</v>
      </c>
      <c r="Q28" s="460">
        <v>36.24169815</v>
      </c>
      <c r="R28" s="461">
        <v>25.955391722</v>
      </c>
      <c r="S28" s="462">
        <v>34.801149626</v>
      </c>
      <c r="T28" s="459">
        <v>39.618430494</v>
      </c>
      <c r="U28" s="459">
        <v>54.531353509</v>
      </c>
      <c r="V28" s="459">
        <v>49.172842542</v>
      </c>
    </row>
    <row r="29" spans="1:22" s="539" customFormat="1" ht="21" customHeight="1">
      <c r="A29" s="763" t="s">
        <v>485</v>
      </c>
      <c r="B29" s="841"/>
      <c r="C29" s="458">
        <v>16.582354218</v>
      </c>
      <c r="D29" s="458">
        <v>18.838744919</v>
      </c>
      <c r="E29" s="459">
        <v>0</v>
      </c>
      <c r="F29" s="459">
        <v>0.4947604864</v>
      </c>
      <c r="G29" s="459">
        <v>3.7701230317</v>
      </c>
      <c r="H29" s="459">
        <v>10.757780143</v>
      </c>
      <c r="I29" s="459">
        <v>21.761653845</v>
      </c>
      <c r="J29" s="459">
        <v>22.858829125</v>
      </c>
      <c r="K29" s="459">
        <v>23.105976924</v>
      </c>
      <c r="L29" s="459">
        <v>26.015865004</v>
      </c>
      <c r="M29" s="459">
        <v>24.161770289</v>
      </c>
      <c r="N29" s="459">
        <v>27.827340585</v>
      </c>
      <c r="O29" s="459">
        <v>29.398399133</v>
      </c>
      <c r="P29" s="459">
        <v>32.173414705</v>
      </c>
      <c r="Q29" s="460">
        <v>37.277241008</v>
      </c>
      <c r="R29" s="459">
        <v>29.226988712</v>
      </c>
      <c r="S29" s="459">
        <v>35.589370187</v>
      </c>
      <c r="T29" s="459">
        <v>42.945512088</v>
      </c>
      <c r="U29" s="459">
        <v>47.431187135</v>
      </c>
      <c r="V29" s="459">
        <v>45.687134503</v>
      </c>
    </row>
    <row r="30" spans="1:22" s="539" customFormat="1" ht="21" customHeight="1">
      <c r="A30" s="763" t="s">
        <v>486</v>
      </c>
      <c r="B30" s="841"/>
      <c r="C30" s="458">
        <v>16.760608216</v>
      </c>
      <c r="D30" s="458">
        <v>19.304702115</v>
      </c>
      <c r="E30" s="459">
        <v>0.0680249897</v>
      </c>
      <c r="F30" s="459">
        <v>0.4957723017</v>
      </c>
      <c r="G30" s="459">
        <v>2.875968842</v>
      </c>
      <c r="H30" s="459">
        <v>10.537907778</v>
      </c>
      <c r="I30" s="459">
        <v>19.293739182</v>
      </c>
      <c r="J30" s="459">
        <v>25.708134717</v>
      </c>
      <c r="K30" s="459">
        <v>26.071862655</v>
      </c>
      <c r="L30" s="459">
        <v>27.513858159</v>
      </c>
      <c r="M30" s="459">
        <v>23.563737989</v>
      </c>
      <c r="N30" s="459">
        <v>26.114184734</v>
      </c>
      <c r="O30" s="459">
        <v>27.721097685</v>
      </c>
      <c r="P30" s="459">
        <v>31.036382399</v>
      </c>
      <c r="Q30" s="460">
        <v>39.255443251</v>
      </c>
      <c r="R30" s="459">
        <v>33.460566103</v>
      </c>
      <c r="S30" s="459">
        <v>39.214616481</v>
      </c>
      <c r="T30" s="459">
        <v>39.09191538</v>
      </c>
      <c r="U30" s="459">
        <v>48.437028353</v>
      </c>
      <c r="V30" s="459">
        <v>49.336337104</v>
      </c>
    </row>
    <row r="31" spans="1:22" s="539" customFormat="1" ht="21" customHeight="1">
      <c r="A31" s="763" t="s">
        <v>487</v>
      </c>
      <c r="B31" s="841"/>
      <c r="C31" s="458">
        <v>14.715429822</v>
      </c>
      <c r="D31" s="458">
        <v>17.161599697</v>
      </c>
      <c r="E31" s="459">
        <v>0</v>
      </c>
      <c r="F31" s="459">
        <v>0.3092329538</v>
      </c>
      <c r="G31" s="459">
        <v>3.2827622772</v>
      </c>
      <c r="H31" s="459">
        <v>10.768065759</v>
      </c>
      <c r="I31" s="459">
        <v>16.833440576</v>
      </c>
      <c r="J31" s="459">
        <v>19.498999934</v>
      </c>
      <c r="K31" s="459">
        <v>20.564651205</v>
      </c>
      <c r="L31" s="459">
        <v>23.113757863</v>
      </c>
      <c r="M31" s="459">
        <v>21.879261054</v>
      </c>
      <c r="N31" s="459">
        <v>21.977810239</v>
      </c>
      <c r="O31" s="459">
        <v>25.058640361</v>
      </c>
      <c r="P31" s="459">
        <v>30.741210458</v>
      </c>
      <c r="Q31" s="460">
        <v>36.327336515</v>
      </c>
      <c r="R31" s="459">
        <v>29.473990213</v>
      </c>
      <c r="S31" s="459">
        <v>34.130903844</v>
      </c>
      <c r="T31" s="459">
        <v>40.32160022</v>
      </c>
      <c r="U31" s="459">
        <v>47.578612092</v>
      </c>
      <c r="V31" s="459">
        <v>41.846688949</v>
      </c>
    </row>
    <row r="32" spans="1:22" s="539" customFormat="1" ht="21" customHeight="1">
      <c r="A32" s="763" t="s">
        <v>488</v>
      </c>
      <c r="B32" s="841" t="s">
        <v>364</v>
      </c>
      <c r="C32" s="458">
        <v>15.191274349</v>
      </c>
      <c r="D32" s="458">
        <v>17.949624171</v>
      </c>
      <c r="E32" s="459">
        <v>0.0746364459</v>
      </c>
      <c r="F32" s="459">
        <v>0.503555099</v>
      </c>
      <c r="G32" s="459">
        <v>2.7895974053</v>
      </c>
      <c r="H32" s="459">
        <v>9.403527046</v>
      </c>
      <c r="I32" s="459">
        <v>17.648888818</v>
      </c>
      <c r="J32" s="459">
        <v>20.721904639</v>
      </c>
      <c r="K32" s="459">
        <v>22.513019939</v>
      </c>
      <c r="L32" s="459">
        <v>25.691770793</v>
      </c>
      <c r="M32" s="459">
        <v>23.422972678</v>
      </c>
      <c r="N32" s="459">
        <v>22.118126129</v>
      </c>
      <c r="O32" s="459">
        <v>24.06061822</v>
      </c>
      <c r="P32" s="459">
        <v>31.921987101</v>
      </c>
      <c r="Q32" s="460">
        <v>36.583443547</v>
      </c>
      <c r="R32" s="459">
        <v>32.288286762</v>
      </c>
      <c r="S32" s="459">
        <v>35.473101775</v>
      </c>
      <c r="T32" s="459">
        <v>38.971790885</v>
      </c>
      <c r="U32" s="459">
        <v>43.921949761</v>
      </c>
      <c r="V32" s="459">
        <v>38.493096567</v>
      </c>
    </row>
    <row r="33" spans="1:22" s="539" customFormat="1" ht="21" customHeight="1">
      <c r="A33" s="763" t="s">
        <v>489</v>
      </c>
      <c r="B33" s="709"/>
      <c r="C33" s="458">
        <v>14.675973926</v>
      </c>
      <c r="D33" s="458">
        <v>17.605205456</v>
      </c>
      <c r="E33" s="459">
        <v>0</v>
      </c>
      <c r="F33" s="459">
        <v>0.3897295861</v>
      </c>
      <c r="G33" s="459">
        <v>3.6597329201</v>
      </c>
      <c r="H33" s="459">
        <v>8.9102542485</v>
      </c>
      <c r="I33" s="459">
        <v>15.815854786</v>
      </c>
      <c r="J33" s="459">
        <v>19.852445544</v>
      </c>
      <c r="K33" s="459">
        <v>22.653483552</v>
      </c>
      <c r="L33" s="459">
        <v>23.007348739</v>
      </c>
      <c r="M33" s="459">
        <v>23.09723383</v>
      </c>
      <c r="N33" s="459">
        <v>23.735268795</v>
      </c>
      <c r="O33" s="459">
        <v>26.643215158</v>
      </c>
      <c r="P33" s="459">
        <v>28.656481007</v>
      </c>
      <c r="Q33" s="460">
        <v>33.869232662</v>
      </c>
      <c r="R33" s="459">
        <v>31.049512837</v>
      </c>
      <c r="S33" s="459">
        <v>32.173081478</v>
      </c>
      <c r="T33" s="459">
        <v>31.88936409</v>
      </c>
      <c r="U33" s="459">
        <v>40.852074345</v>
      </c>
      <c r="V33" s="459">
        <v>42.374377626</v>
      </c>
    </row>
    <row r="34" spans="1:23" s="539" customFormat="1" ht="21" customHeight="1">
      <c r="A34" s="763" t="s">
        <v>490</v>
      </c>
      <c r="B34" s="709"/>
      <c r="C34" s="458">
        <v>13.756361636</v>
      </c>
      <c r="D34" s="458">
        <v>16.805707718</v>
      </c>
      <c r="E34" s="459">
        <v>0</v>
      </c>
      <c r="F34" s="459">
        <v>0.3971083891</v>
      </c>
      <c r="G34" s="459">
        <v>2.9753778187</v>
      </c>
      <c r="H34" s="459">
        <v>8.0587711067</v>
      </c>
      <c r="I34" s="459">
        <v>14.332098167</v>
      </c>
      <c r="J34" s="459">
        <v>19.096510674</v>
      </c>
      <c r="K34" s="459">
        <v>18.350164512</v>
      </c>
      <c r="L34" s="459">
        <v>22.784782982</v>
      </c>
      <c r="M34" s="459">
        <v>21.887793304</v>
      </c>
      <c r="N34" s="459">
        <v>22.736772091</v>
      </c>
      <c r="O34" s="459">
        <v>22.472854258</v>
      </c>
      <c r="P34" s="459">
        <v>25.180039865</v>
      </c>
      <c r="Q34" s="460">
        <v>35.830255982</v>
      </c>
      <c r="R34" s="459">
        <v>31.847027666</v>
      </c>
      <c r="S34" s="459">
        <v>35.568675748</v>
      </c>
      <c r="T34" s="459">
        <v>35.842329993</v>
      </c>
      <c r="U34" s="459">
        <v>41.204575109</v>
      </c>
      <c r="V34" s="459">
        <v>41.17366619</v>
      </c>
      <c r="W34" s="540"/>
    </row>
    <row r="35" spans="1:23" s="539" customFormat="1" ht="21" customHeight="1">
      <c r="A35" s="763" t="s">
        <v>462</v>
      </c>
      <c r="B35" s="709"/>
      <c r="C35" s="458">
        <v>12.250855361</v>
      </c>
      <c r="D35" s="458">
        <v>15.120603955</v>
      </c>
      <c r="E35" s="459">
        <v>0</v>
      </c>
      <c r="F35" s="459">
        <v>0.2722636819</v>
      </c>
      <c r="G35" s="459">
        <v>2.6083781105</v>
      </c>
      <c r="H35" s="459">
        <v>8.2739427218</v>
      </c>
      <c r="I35" s="459">
        <v>13.040384817</v>
      </c>
      <c r="J35" s="459">
        <v>16.484970051</v>
      </c>
      <c r="K35" s="459">
        <v>18.480343734</v>
      </c>
      <c r="L35" s="459">
        <v>19.543776981</v>
      </c>
      <c r="M35" s="459">
        <v>19.681908862</v>
      </c>
      <c r="N35" s="459">
        <v>17.870615626</v>
      </c>
      <c r="O35" s="459">
        <v>18.801223903</v>
      </c>
      <c r="P35" s="459">
        <v>23.336036197</v>
      </c>
      <c r="Q35" s="460">
        <v>32.176122606</v>
      </c>
      <c r="R35" s="459">
        <v>26.41324549</v>
      </c>
      <c r="S35" s="459">
        <v>29.419882381</v>
      </c>
      <c r="T35" s="459">
        <v>31.921685465</v>
      </c>
      <c r="U35" s="459">
        <v>39.3194748</v>
      </c>
      <c r="V35" s="459">
        <v>46.198390225</v>
      </c>
      <c r="W35" s="540"/>
    </row>
    <row r="36" spans="1:23" s="539" customFormat="1" ht="21" customHeight="1">
      <c r="A36" s="763" t="s">
        <v>463</v>
      </c>
      <c r="B36" s="709"/>
      <c r="C36" s="458">
        <v>13.080183893</v>
      </c>
      <c r="D36" s="458">
        <v>16.183672565</v>
      </c>
      <c r="E36" s="459">
        <v>0</v>
      </c>
      <c r="F36" s="459">
        <v>0.5722186419</v>
      </c>
      <c r="G36" s="459">
        <v>3.0981218566</v>
      </c>
      <c r="H36" s="459">
        <v>9.0073832589</v>
      </c>
      <c r="I36" s="459">
        <v>15.977974622</v>
      </c>
      <c r="J36" s="459">
        <v>17.577314334</v>
      </c>
      <c r="K36" s="459">
        <v>20.113047156</v>
      </c>
      <c r="L36" s="459">
        <v>19.840913921</v>
      </c>
      <c r="M36" s="459">
        <v>22.059459501</v>
      </c>
      <c r="N36" s="459">
        <v>17.751797988</v>
      </c>
      <c r="O36" s="459">
        <v>19.663737756</v>
      </c>
      <c r="P36" s="459">
        <v>24.068553094</v>
      </c>
      <c r="Q36" s="460">
        <v>32.563756227</v>
      </c>
      <c r="R36" s="459">
        <v>27.717052373</v>
      </c>
      <c r="S36" s="459">
        <v>31.044285412</v>
      </c>
      <c r="T36" s="459">
        <v>32.515070438</v>
      </c>
      <c r="U36" s="459">
        <v>37.233151334</v>
      </c>
      <c r="V36" s="459">
        <v>43.118062414</v>
      </c>
      <c r="W36" s="540"/>
    </row>
    <row r="37" spans="1:23" s="539" customFormat="1" ht="21" customHeight="1">
      <c r="A37" s="763" t="s">
        <v>517</v>
      </c>
      <c r="B37" s="709"/>
      <c r="C37" s="458">
        <v>11.979752742</v>
      </c>
      <c r="D37" s="458">
        <v>15.271152157</v>
      </c>
      <c r="E37" s="459">
        <v>0</v>
      </c>
      <c r="F37" s="459">
        <v>0.298574642</v>
      </c>
      <c r="G37" s="459">
        <v>2.647773333</v>
      </c>
      <c r="H37" s="459">
        <v>7.7087557478</v>
      </c>
      <c r="I37" s="459">
        <v>11.68040262</v>
      </c>
      <c r="J37" s="459">
        <v>15.543358816</v>
      </c>
      <c r="K37" s="459">
        <v>17.375416944</v>
      </c>
      <c r="L37" s="459">
        <v>19.162977565</v>
      </c>
      <c r="M37" s="459">
        <v>19.61800107</v>
      </c>
      <c r="N37" s="459">
        <v>18.314790733</v>
      </c>
      <c r="O37" s="459">
        <v>20.048345498</v>
      </c>
      <c r="P37" s="459">
        <v>23.925361899</v>
      </c>
      <c r="Q37" s="460">
        <v>32.108440402</v>
      </c>
      <c r="R37" s="459">
        <v>22.472742058</v>
      </c>
      <c r="S37" s="459">
        <v>28.562729263</v>
      </c>
      <c r="T37" s="459">
        <v>38.336134324</v>
      </c>
      <c r="U37" s="459">
        <v>38.485059362</v>
      </c>
      <c r="V37" s="459">
        <v>46.592016663</v>
      </c>
      <c r="W37" s="540"/>
    </row>
    <row r="38" spans="1:23" s="539" customFormat="1" ht="21" customHeight="1">
      <c r="A38" s="807" t="s">
        <v>518</v>
      </c>
      <c r="B38" s="710"/>
      <c r="C38" s="759">
        <v>11.772932</v>
      </c>
      <c r="D38" s="759">
        <v>15.151492</v>
      </c>
      <c r="E38" s="760">
        <v>0</v>
      </c>
      <c r="F38" s="760">
        <v>0.155337</v>
      </c>
      <c r="G38" s="760">
        <v>2.276606</v>
      </c>
      <c r="H38" s="760">
        <v>7.899422</v>
      </c>
      <c r="I38" s="760">
        <v>10.296794</v>
      </c>
      <c r="J38" s="760">
        <v>14.925816</v>
      </c>
      <c r="K38" s="760">
        <v>19.343404</v>
      </c>
      <c r="L38" s="760">
        <v>17.726916</v>
      </c>
      <c r="M38" s="760">
        <v>19.722171</v>
      </c>
      <c r="N38" s="760">
        <v>18.897641</v>
      </c>
      <c r="O38" s="760">
        <v>19.649542</v>
      </c>
      <c r="P38" s="760">
        <v>21.762855</v>
      </c>
      <c r="Q38" s="765">
        <v>31.327819830873388</v>
      </c>
      <c r="R38" s="984">
        <v>23.883564</v>
      </c>
      <c r="S38" s="760">
        <v>31.251008</v>
      </c>
      <c r="T38" s="760">
        <v>35.728557</v>
      </c>
      <c r="U38" s="760">
        <v>37.50318</v>
      </c>
      <c r="V38" s="760">
        <v>36.234208</v>
      </c>
      <c r="W38" s="540"/>
    </row>
    <row r="39" spans="1:17" s="217" customFormat="1" ht="15.75">
      <c r="A39" s="816" t="s">
        <v>626</v>
      </c>
      <c r="C39" s="212"/>
      <c r="D39" s="213"/>
      <c r="E39" s="214"/>
      <c r="F39" s="212"/>
      <c r="G39" s="212"/>
      <c r="H39" s="212"/>
      <c r="I39" s="212"/>
      <c r="J39" s="215"/>
      <c r="K39" s="216"/>
      <c r="L39" s="216"/>
      <c r="M39" s="215"/>
      <c r="N39" s="215"/>
      <c r="O39" s="216"/>
      <c r="Q39" s="541"/>
    </row>
    <row r="40" spans="1:22" s="221" customFormat="1" ht="16.5" customHeight="1">
      <c r="A40" s="821" t="s">
        <v>663</v>
      </c>
      <c r="C40" s="219"/>
      <c r="D40" s="219"/>
      <c r="E40" s="219"/>
      <c r="F40" s="219"/>
      <c r="G40" s="219"/>
      <c r="H40" s="219"/>
      <c r="I40" s="219"/>
      <c r="J40" s="220"/>
      <c r="K40" s="220"/>
      <c r="L40" s="220"/>
      <c r="M40" s="220"/>
      <c r="N40" s="220"/>
      <c r="R40" s="219"/>
      <c r="V40" s="542"/>
    </row>
  </sheetData>
  <sheetProtection/>
  <mergeCells count="1">
    <mergeCell ref="A1:V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dimension ref="A1:Y40"/>
  <sheetViews>
    <sheetView view="pageBreakPreview" zoomScaleSheetLayoutView="100" workbookViewId="0" topLeftCell="A1">
      <selection activeCell="I37" sqref="I37"/>
    </sheetView>
  </sheetViews>
  <sheetFormatPr defaultColWidth="9.00390625" defaultRowHeight="16.5"/>
  <cols>
    <col min="1" max="1" width="11.75390625" style="826" customWidth="1"/>
    <col min="2" max="2" width="2.875" style="481" customWidth="1"/>
    <col min="3" max="4" width="7.75390625" style="481" customWidth="1"/>
    <col min="5" max="24" width="6.75390625" style="481" customWidth="1"/>
    <col min="25" max="25" width="9.375" style="481" bestFit="1" customWidth="1"/>
    <col min="26" max="16384" width="9.00390625" style="481" customWidth="1"/>
  </cols>
  <sheetData>
    <row r="1" spans="1:24" ht="24">
      <c r="A1" s="1158" t="s">
        <v>654</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row>
    <row r="2" spans="3:24" ht="15.75" customHeight="1">
      <c r="C2" s="195"/>
      <c r="D2" s="195"/>
      <c r="E2" s="195"/>
      <c r="F2" s="195"/>
      <c r="G2" s="195"/>
      <c r="H2" s="195"/>
      <c r="I2" s="195"/>
      <c r="J2" s="196"/>
      <c r="K2" s="195" t="s">
        <v>4</v>
      </c>
      <c r="L2" s="195" t="s">
        <v>4</v>
      </c>
      <c r="M2" s="195"/>
      <c r="N2" s="195"/>
      <c r="O2" s="195"/>
      <c r="P2" s="195"/>
      <c r="Q2" s="195"/>
      <c r="R2" s="195"/>
      <c r="S2" s="195"/>
      <c r="T2" s="195"/>
      <c r="U2" s="195"/>
      <c r="V2" s="197"/>
      <c r="W2" s="197"/>
      <c r="X2" s="198" t="s">
        <v>472</v>
      </c>
    </row>
    <row r="3" spans="1:24" s="205" customFormat="1" ht="16.5" customHeight="1">
      <c r="A3" s="839" t="s">
        <v>476</v>
      </c>
      <c r="B3" s="482"/>
      <c r="C3" s="199" t="s">
        <v>248</v>
      </c>
      <c r="D3" s="200" t="s">
        <v>12</v>
      </c>
      <c r="E3" s="828">
        <v>0</v>
      </c>
      <c r="F3" s="202" t="s">
        <v>474</v>
      </c>
      <c r="G3" s="204" t="s">
        <v>473</v>
      </c>
      <c r="H3" s="201" t="s">
        <v>168</v>
      </c>
      <c r="I3" s="202" t="s">
        <v>167</v>
      </c>
      <c r="J3" s="203" t="s">
        <v>166</v>
      </c>
      <c r="K3" s="204" t="s">
        <v>165</v>
      </c>
      <c r="L3" s="201" t="s">
        <v>164</v>
      </c>
      <c r="M3" s="204" t="s">
        <v>163</v>
      </c>
      <c r="N3" s="201" t="s">
        <v>162</v>
      </c>
      <c r="O3" s="204" t="s">
        <v>161</v>
      </c>
      <c r="P3" s="201" t="s">
        <v>160</v>
      </c>
      <c r="Q3" s="204" t="s">
        <v>159</v>
      </c>
      <c r="R3" s="201" t="s">
        <v>158</v>
      </c>
      <c r="S3" s="204" t="s">
        <v>250</v>
      </c>
      <c r="T3" s="201" t="s">
        <v>157</v>
      </c>
      <c r="U3" s="204" t="s">
        <v>156</v>
      </c>
      <c r="V3" s="201" t="s">
        <v>155</v>
      </c>
      <c r="W3" s="204" t="s">
        <v>154</v>
      </c>
      <c r="X3" s="201" t="s">
        <v>174</v>
      </c>
    </row>
    <row r="4" spans="1:25" s="205" customFormat="1" ht="16.5" customHeight="1">
      <c r="A4" s="840" t="s">
        <v>4</v>
      </c>
      <c r="B4" s="483"/>
      <c r="C4" s="206" t="s">
        <v>12</v>
      </c>
      <c r="D4" s="207" t="s">
        <v>4</v>
      </c>
      <c r="E4" s="829" t="s">
        <v>506</v>
      </c>
      <c r="F4" s="209" t="s">
        <v>251</v>
      </c>
      <c r="G4" s="209" t="s">
        <v>251</v>
      </c>
      <c r="H4" s="208" t="s">
        <v>251</v>
      </c>
      <c r="I4" s="209" t="s">
        <v>251</v>
      </c>
      <c r="J4" s="208" t="s">
        <v>251</v>
      </c>
      <c r="K4" s="209" t="s">
        <v>251</v>
      </c>
      <c r="L4" s="208" t="s">
        <v>251</v>
      </c>
      <c r="M4" s="209" t="s">
        <v>251</v>
      </c>
      <c r="N4" s="208" t="s">
        <v>251</v>
      </c>
      <c r="O4" s="209" t="s">
        <v>251</v>
      </c>
      <c r="P4" s="208" t="s">
        <v>251</v>
      </c>
      <c r="Q4" s="209" t="s">
        <v>251</v>
      </c>
      <c r="R4" s="208" t="s">
        <v>251</v>
      </c>
      <c r="S4" s="209" t="s">
        <v>252</v>
      </c>
      <c r="T4" s="208" t="s">
        <v>251</v>
      </c>
      <c r="U4" s="209" t="s">
        <v>251</v>
      </c>
      <c r="V4" s="208" t="s">
        <v>251</v>
      </c>
      <c r="W4" s="209" t="s">
        <v>251</v>
      </c>
      <c r="X4" s="208" t="s">
        <v>251</v>
      </c>
      <c r="Y4" s="210"/>
    </row>
    <row r="5" spans="1:24" s="539" customFormat="1" ht="18.75" customHeight="1" hidden="1">
      <c r="A5" s="763" t="s">
        <v>477</v>
      </c>
      <c r="B5" s="211"/>
      <c r="C5" s="458">
        <v>73.872164296</v>
      </c>
      <c r="D5" s="458">
        <v>64.64003248</v>
      </c>
      <c r="E5" s="830">
        <v>68.135544309</v>
      </c>
      <c r="F5" s="830">
        <v>59.47461611</v>
      </c>
      <c r="G5" s="831">
        <v>21.868592121</v>
      </c>
      <c r="H5" s="831">
        <v>22.623494025</v>
      </c>
      <c r="I5" s="831">
        <v>56.023025463</v>
      </c>
      <c r="J5" s="831">
        <v>66.85630048</v>
      </c>
      <c r="K5" s="831">
        <v>62.921332904</v>
      </c>
      <c r="L5" s="831">
        <v>58.493606346</v>
      </c>
      <c r="M5" s="831">
        <v>66.30669474</v>
      </c>
      <c r="N5" s="831">
        <v>76.418383376</v>
      </c>
      <c r="O5" s="831">
        <v>84.451962244</v>
      </c>
      <c r="P5" s="831">
        <v>93.191482028</v>
      </c>
      <c r="Q5" s="831">
        <v>105.93866228</v>
      </c>
      <c r="R5" s="831">
        <v>115.12730095</v>
      </c>
      <c r="S5" s="832">
        <v>176.01754539</v>
      </c>
      <c r="T5" s="831">
        <v>143.79239761</v>
      </c>
      <c r="U5" s="831">
        <v>168.38325279</v>
      </c>
      <c r="V5" s="831">
        <v>195.92156607</v>
      </c>
      <c r="W5" s="831">
        <v>248.17465741</v>
      </c>
      <c r="X5" s="831">
        <v>455.53326647</v>
      </c>
    </row>
    <row r="6" spans="1:24" s="539" customFormat="1" ht="18.75" customHeight="1" hidden="1">
      <c r="A6" s="763" t="s">
        <v>478</v>
      </c>
      <c r="B6" s="211"/>
      <c r="C6" s="458">
        <v>69.313119841</v>
      </c>
      <c r="D6" s="458">
        <v>60.366024154</v>
      </c>
      <c r="E6" s="830">
        <v>60.720898019</v>
      </c>
      <c r="F6" s="830">
        <v>53.443833179</v>
      </c>
      <c r="G6" s="831">
        <v>20.725455025</v>
      </c>
      <c r="H6" s="831">
        <v>19.182710267</v>
      </c>
      <c r="I6" s="831">
        <v>53.534731667</v>
      </c>
      <c r="J6" s="831">
        <v>59.620169411</v>
      </c>
      <c r="K6" s="831">
        <v>54.977325356</v>
      </c>
      <c r="L6" s="831">
        <v>52.948464923</v>
      </c>
      <c r="M6" s="831">
        <v>63.574992793</v>
      </c>
      <c r="N6" s="831">
        <v>72.883248083</v>
      </c>
      <c r="O6" s="831">
        <v>81.382616673</v>
      </c>
      <c r="P6" s="831">
        <v>90.527266126</v>
      </c>
      <c r="Q6" s="831">
        <v>100.36595422</v>
      </c>
      <c r="R6" s="831">
        <v>111.89839626</v>
      </c>
      <c r="S6" s="832">
        <v>168.94202955</v>
      </c>
      <c r="T6" s="831">
        <v>137.24025345</v>
      </c>
      <c r="U6" s="831">
        <v>153.57030199</v>
      </c>
      <c r="V6" s="831">
        <v>197.17836235</v>
      </c>
      <c r="W6" s="831">
        <v>244.81231056</v>
      </c>
      <c r="X6" s="831">
        <v>441.11855061</v>
      </c>
    </row>
    <row r="7" spans="1:24" s="539" customFormat="1" ht="18.75" customHeight="1" hidden="1">
      <c r="A7" s="763" t="s">
        <v>479</v>
      </c>
      <c r="B7" s="211"/>
      <c r="C7" s="458">
        <v>68.830299977</v>
      </c>
      <c r="D7" s="458">
        <v>60.251362835</v>
      </c>
      <c r="E7" s="830">
        <v>69.355081304</v>
      </c>
      <c r="F7" s="830">
        <v>50.368943318</v>
      </c>
      <c r="G7" s="831">
        <v>21.193358786</v>
      </c>
      <c r="H7" s="831">
        <v>19.479850429</v>
      </c>
      <c r="I7" s="831">
        <v>53.753182619</v>
      </c>
      <c r="J7" s="831">
        <v>58.285509326</v>
      </c>
      <c r="K7" s="831">
        <v>58.396683553</v>
      </c>
      <c r="L7" s="831">
        <v>56.480733242</v>
      </c>
      <c r="M7" s="831">
        <v>57.81989909</v>
      </c>
      <c r="N7" s="831">
        <v>70.137683322</v>
      </c>
      <c r="O7" s="831">
        <v>81.578021806</v>
      </c>
      <c r="P7" s="831">
        <v>84.370151496</v>
      </c>
      <c r="Q7" s="831">
        <v>88.93316785</v>
      </c>
      <c r="R7" s="831">
        <v>106.05198255</v>
      </c>
      <c r="S7" s="832">
        <v>177.85495718</v>
      </c>
      <c r="T7" s="831">
        <v>143.23649242</v>
      </c>
      <c r="U7" s="831">
        <v>158.684918</v>
      </c>
      <c r="V7" s="831">
        <v>214.39554173</v>
      </c>
      <c r="W7" s="831">
        <v>263.41524969</v>
      </c>
      <c r="X7" s="831">
        <v>441.7025626</v>
      </c>
    </row>
    <row r="8" spans="1:24" s="539" customFormat="1" ht="18.75" customHeight="1" hidden="1">
      <c r="A8" s="763" t="s">
        <v>480</v>
      </c>
      <c r="B8" s="211"/>
      <c r="C8" s="458">
        <v>69.615165826</v>
      </c>
      <c r="D8" s="458">
        <v>61.247117202</v>
      </c>
      <c r="E8" s="830">
        <v>67.414104882</v>
      </c>
      <c r="F8" s="830">
        <v>48.096965473</v>
      </c>
      <c r="G8" s="831">
        <v>22.1658084</v>
      </c>
      <c r="H8" s="831">
        <v>16.981477127</v>
      </c>
      <c r="I8" s="831">
        <v>47.454371196</v>
      </c>
      <c r="J8" s="831">
        <v>58.249366338</v>
      </c>
      <c r="K8" s="831">
        <v>58.786728222</v>
      </c>
      <c r="L8" s="831">
        <v>56.073197137</v>
      </c>
      <c r="M8" s="831">
        <v>66.674455425</v>
      </c>
      <c r="N8" s="831">
        <v>81.510708429</v>
      </c>
      <c r="O8" s="831">
        <v>83.383094858</v>
      </c>
      <c r="P8" s="831">
        <v>92.630275369</v>
      </c>
      <c r="Q8" s="831">
        <v>100.86416419</v>
      </c>
      <c r="R8" s="831">
        <v>115.11944093</v>
      </c>
      <c r="S8" s="832">
        <v>167.60149573</v>
      </c>
      <c r="T8" s="831">
        <v>138.42512363</v>
      </c>
      <c r="U8" s="831">
        <v>153.85508593</v>
      </c>
      <c r="V8" s="831">
        <v>188.31753859</v>
      </c>
      <c r="W8" s="831">
        <v>256.79307256</v>
      </c>
      <c r="X8" s="831">
        <v>362.06376345</v>
      </c>
    </row>
    <row r="9" spans="1:24" s="539" customFormat="1" ht="18.75" customHeight="1" hidden="1">
      <c r="A9" s="763" t="s">
        <v>481</v>
      </c>
      <c r="B9" s="211"/>
      <c r="C9" s="458">
        <v>66.466188655</v>
      </c>
      <c r="D9" s="458">
        <v>58.969603897</v>
      </c>
      <c r="E9" s="830">
        <v>79.364102817</v>
      </c>
      <c r="F9" s="830">
        <v>43.525043493</v>
      </c>
      <c r="G9" s="831">
        <v>19.705659157</v>
      </c>
      <c r="H9" s="831">
        <v>17.905990794</v>
      </c>
      <c r="I9" s="831">
        <v>47.26051102</v>
      </c>
      <c r="J9" s="831">
        <v>59.430666224</v>
      </c>
      <c r="K9" s="831">
        <v>56.41516894</v>
      </c>
      <c r="L9" s="831">
        <v>53.495913092</v>
      </c>
      <c r="M9" s="831">
        <v>55.223807029</v>
      </c>
      <c r="N9" s="831">
        <v>66.289776619</v>
      </c>
      <c r="O9" s="831">
        <v>77.430751605</v>
      </c>
      <c r="P9" s="831">
        <v>87.161369276</v>
      </c>
      <c r="Q9" s="831">
        <v>97.871683419</v>
      </c>
      <c r="R9" s="831">
        <v>105.53783309</v>
      </c>
      <c r="S9" s="832">
        <v>173.74250432</v>
      </c>
      <c r="T9" s="831">
        <v>134.12662059</v>
      </c>
      <c r="U9" s="831">
        <v>172.36834804</v>
      </c>
      <c r="V9" s="831">
        <v>199.63989007</v>
      </c>
      <c r="W9" s="831">
        <v>263.88850711</v>
      </c>
      <c r="X9" s="831">
        <v>337.88925756</v>
      </c>
    </row>
    <row r="10" spans="1:24" s="810" customFormat="1" ht="21" customHeight="1">
      <c r="A10" s="763" t="s">
        <v>437</v>
      </c>
      <c r="B10" s="808"/>
      <c r="C10" s="809">
        <v>70.469329094</v>
      </c>
      <c r="D10" s="809">
        <v>62.961308992</v>
      </c>
      <c r="E10" s="833">
        <v>75.411289202</v>
      </c>
      <c r="F10" s="833">
        <v>42.204794306</v>
      </c>
      <c r="G10" s="834">
        <v>20.915474781</v>
      </c>
      <c r="H10" s="834">
        <v>16.894145331</v>
      </c>
      <c r="I10" s="834">
        <v>56.366596499</v>
      </c>
      <c r="J10" s="834">
        <v>63.772982232</v>
      </c>
      <c r="K10" s="834">
        <v>59.359006849</v>
      </c>
      <c r="L10" s="834">
        <v>55.280184777</v>
      </c>
      <c r="M10" s="834">
        <v>59.387666972</v>
      </c>
      <c r="N10" s="834">
        <v>66.730154565</v>
      </c>
      <c r="O10" s="834">
        <v>82.256169213</v>
      </c>
      <c r="P10" s="834">
        <v>92.775884852</v>
      </c>
      <c r="Q10" s="834">
        <v>101.4608302</v>
      </c>
      <c r="R10" s="834">
        <v>125.72470849</v>
      </c>
      <c r="S10" s="835">
        <v>183.0305661</v>
      </c>
      <c r="T10" s="834">
        <v>143.91496193</v>
      </c>
      <c r="U10" s="834">
        <v>181.45100319</v>
      </c>
      <c r="V10" s="834">
        <v>211.03838037</v>
      </c>
      <c r="W10" s="834">
        <v>246.09705453</v>
      </c>
      <c r="X10" s="834">
        <v>389.9406612</v>
      </c>
    </row>
    <row r="11" spans="1:24" s="810" customFormat="1" ht="18.75" customHeight="1" hidden="1">
      <c r="A11" s="763" t="s">
        <v>438</v>
      </c>
      <c r="B11" s="811"/>
      <c r="C11" s="809">
        <v>73.436254674</v>
      </c>
      <c r="D11" s="809">
        <v>66.572580418</v>
      </c>
      <c r="E11" s="833">
        <v>73.182687462</v>
      </c>
      <c r="F11" s="833">
        <v>42.968279382</v>
      </c>
      <c r="G11" s="834">
        <v>21.836201749</v>
      </c>
      <c r="H11" s="834">
        <v>20.204597001</v>
      </c>
      <c r="I11" s="834">
        <v>75.820034549</v>
      </c>
      <c r="J11" s="834">
        <v>68.650175425</v>
      </c>
      <c r="K11" s="834">
        <v>60.909997437</v>
      </c>
      <c r="L11" s="834">
        <v>57.203539662</v>
      </c>
      <c r="M11" s="834">
        <v>61.68315444</v>
      </c>
      <c r="N11" s="834">
        <v>65.218199369</v>
      </c>
      <c r="O11" s="834">
        <v>78.267033702</v>
      </c>
      <c r="P11" s="834">
        <v>92.743571585</v>
      </c>
      <c r="Q11" s="834">
        <v>104.87509517</v>
      </c>
      <c r="R11" s="834">
        <v>117.52166806</v>
      </c>
      <c r="S11" s="835">
        <v>188.37696187</v>
      </c>
      <c r="T11" s="834">
        <v>142.49244325</v>
      </c>
      <c r="U11" s="834">
        <v>192.37449776</v>
      </c>
      <c r="V11" s="834">
        <v>207.48495042</v>
      </c>
      <c r="W11" s="834">
        <v>277.00497405</v>
      </c>
      <c r="X11" s="834">
        <v>417.63586382</v>
      </c>
    </row>
    <row r="12" spans="1:24" s="810" customFormat="1" ht="18.75" customHeight="1" hidden="1">
      <c r="A12" s="763" t="s">
        <v>439</v>
      </c>
      <c r="B12" s="811"/>
      <c r="C12" s="809">
        <v>76.563965752</v>
      </c>
      <c r="D12" s="809">
        <v>69.384746302</v>
      </c>
      <c r="E12" s="833">
        <v>78.463707211</v>
      </c>
      <c r="F12" s="833">
        <v>38.206713781</v>
      </c>
      <c r="G12" s="834">
        <v>18.94451693</v>
      </c>
      <c r="H12" s="834">
        <v>18.981498035</v>
      </c>
      <c r="I12" s="834">
        <v>78.160988982</v>
      </c>
      <c r="J12" s="834">
        <v>69.844102208</v>
      </c>
      <c r="K12" s="834">
        <v>66.780524222</v>
      </c>
      <c r="L12" s="834">
        <v>59.197943474</v>
      </c>
      <c r="M12" s="834">
        <v>65.643529917</v>
      </c>
      <c r="N12" s="834">
        <v>71.861461523</v>
      </c>
      <c r="O12" s="834">
        <v>84.583149537</v>
      </c>
      <c r="P12" s="834">
        <v>93.710811419</v>
      </c>
      <c r="Q12" s="834">
        <v>111.58269354</v>
      </c>
      <c r="R12" s="834">
        <v>119.32496165</v>
      </c>
      <c r="S12" s="835">
        <v>200.79331287</v>
      </c>
      <c r="T12" s="834">
        <v>137.7384479</v>
      </c>
      <c r="U12" s="834">
        <v>198.32665867</v>
      </c>
      <c r="V12" s="834">
        <v>251.82354984</v>
      </c>
      <c r="W12" s="834">
        <v>314.41917278</v>
      </c>
      <c r="X12" s="834">
        <v>466.01751245</v>
      </c>
    </row>
    <row r="13" spans="1:24" s="810" customFormat="1" ht="18.75" customHeight="1" hidden="1">
      <c r="A13" s="763" t="s">
        <v>440</v>
      </c>
      <c r="B13" s="811"/>
      <c r="C13" s="809">
        <v>76.311325486</v>
      </c>
      <c r="D13" s="809">
        <v>70.215248451</v>
      </c>
      <c r="E13" s="833">
        <v>85.374663427</v>
      </c>
      <c r="F13" s="833">
        <v>40.119019759</v>
      </c>
      <c r="G13" s="834">
        <v>19.449330695</v>
      </c>
      <c r="H13" s="834">
        <v>22.059302587</v>
      </c>
      <c r="I13" s="834">
        <v>79.406340468</v>
      </c>
      <c r="J13" s="834">
        <v>67.999858702</v>
      </c>
      <c r="K13" s="834">
        <v>68.601384824</v>
      </c>
      <c r="L13" s="834">
        <v>63.797741428</v>
      </c>
      <c r="M13" s="834">
        <v>65.093353707</v>
      </c>
      <c r="N13" s="834">
        <v>73.156765371</v>
      </c>
      <c r="O13" s="834">
        <v>90.167275086</v>
      </c>
      <c r="P13" s="834">
        <v>90.052832627</v>
      </c>
      <c r="Q13" s="834">
        <v>102.08953602</v>
      </c>
      <c r="R13" s="834">
        <v>115.96093826</v>
      </c>
      <c r="S13" s="835">
        <v>194.79175752</v>
      </c>
      <c r="T13" s="834">
        <v>148.32648596</v>
      </c>
      <c r="U13" s="834">
        <v>188.19450893</v>
      </c>
      <c r="V13" s="834">
        <v>233.51211856</v>
      </c>
      <c r="W13" s="834">
        <v>294.95708268</v>
      </c>
      <c r="X13" s="834">
        <v>376.89885781</v>
      </c>
    </row>
    <row r="14" spans="1:24" s="810" customFormat="1" ht="18.75" customHeight="1" hidden="1">
      <c r="A14" s="763" t="s">
        <v>441</v>
      </c>
      <c r="B14" s="811"/>
      <c r="C14" s="809">
        <v>74.109284264</v>
      </c>
      <c r="D14" s="809">
        <v>68.842611218</v>
      </c>
      <c r="E14" s="833">
        <v>69.481698844</v>
      </c>
      <c r="F14" s="833">
        <v>38.806727837</v>
      </c>
      <c r="G14" s="834">
        <v>18.708664405</v>
      </c>
      <c r="H14" s="834">
        <v>21.417185712</v>
      </c>
      <c r="I14" s="834">
        <v>66.352987909</v>
      </c>
      <c r="J14" s="834">
        <v>67.8386928</v>
      </c>
      <c r="K14" s="834">
        <v>66.078803664</v>
      </c>
      <c r="L14" s="834">
        <v>62.086494247</v>
      </c>
      <c r="M14" s="834">
        <v>65.808537942</v>
      </c>
      <c r="N14" s="834">
        <v>71.657876634</v>
      </c>
      <c r="O14" s="834">
        <v>84.386590648</v>
      </c>
      <c r="P14" s="834">
        <v>93.633965243</v>
      </c>
      <c r="Q14" s="834">
        <v>107.31995185</v>
      </c>
      <c r="R14" s="834">
        <v>126.0619042</v>
      </c>
      <c r="S14" s="835">
        <v>191.18874221</v>
      </c>
      <c r="T14" s="834">
        <v>152.44881536</v>
      </c>
      <c r="U14" s="834">
        <v>183.29382267</v>
      </c>
      <c r="V14" s="834">
        <v>255.00827054</v>
      </c>
      <c r="W14" s="834">
        <v>229.05400695</v>
      </c>
      <c r="X14" s="834">
        <v>308.40400925</v>
      </c>
    </row>
    <row r="15" spans="1:24" s="810" customFormat="1" ht="21" customHeight="1">
      <c r="A15" s="763" t="s">
        <v>442</v>
      </c>
      <c r="B15" s="811"/>
      <c r="C15" s="809">
        <v>71.285761856</v>
      </c>
      <c r="D15" s="809">
        <v>66.663720348</v>
      </c>
      <c r="E15" s="833">
        <v>77.320894387</v>
      </c>
      <c r="F15" s="833">
        <v>37.114951627</v>
      </c>
      <c r="G15" s="834">
        <v>17.516678925</v>
      </c>
      <c r="H15" s="834">
        <v>17.527296773</v>
      </c>
      <c r="I15" s="834">
        <v>63.209172721</v>
      </c>
      <c r="J15" s="834">
        <v>65.075415294</v>
      </c>
      <c r="K15" s="834">
        <v>64.815831534</v>
      </c>
      <c r="L15" s="834">
        <v>58.495888506</v>
      </c>
      <c r="M15" s="834">
        <v>62.019481414</v>
      </c>
      <c r="N15" s="834">
        <v>65.165216365</v>
      </c>
      <c r="O15" s="834">
        <v>82.88428193</v>
      </c>
      <c r="P15" s="834">
        <v>90.765931978</v>
      </c>
      <c r="Q15" s="834">
        <v>102.83831108</v>
      </c>
      <c r="R15" s="834">
        <v>126.26780253</v>
      </c>
      <c r="S15" s="835">
        <v>186.32910926</v>
      </c>
      <c r="T15" s="834">
        <v>150.50272214</v>
      </c>
      <c r="U15" s="834">
        <v>183.13290454</v>
      </c>
      <c r="V15" s="834">
        <v>228.02955122</v>
      </c>
      <c r="W15" s="834">
        <v>238.78815014</v>
      </c>
      <c r="X15" s="834">
        <v>305.46687163</v>
      </c>
    </row>
    <row r="16" spans="1:24" s="810" customFormat="1" ht="21" customHeight="1">
      <c r="A16" s="763" t="s">
        <v>443</v>
      </c>
      <c r="B16" s="811"/>
      <c r="C16" s="809">
        <v>67.306236699</v>
      </c>
      <c r="D16" s="809">
        <v>63.675678544</v>
      </c>
      <c r="E16" s="833">
        <v>67.976322123</v>
      </c>
      <c r="F16" s="833">
        <v>35.815556727</v>
      </c>
      <c r="G16" s="834">
        <v>15.290563661</v>
      </c>
      <c r="H16" s="834">
        <v>17.358287488</v>
      </c>
      <c r="I16" s="834">
        <v>62.651959431</v>
      </c>
      <c r="J16" s="834">
        <v>61.961528012</v>
      </c>
      <c r="K16" s="834">
        <v>59.687692624</v>
      </c>
      <c r="L16" s="834">
        <v>58.465339981</v>
      </c>
      <c r="M16" s="834">
        <v>55.490787432</v>
      </c>
      <c r="N16" s="834">
        <v>62.295776509</v>
      </c>
      <c r="O16" s="834">
        <v>75.036009314</v>
      </c>
      <c r="P16" s="834">
        <v>80.176250698</v>
      </c>
      <c r="Q16" s="834">
        <v>100.41713751</v>
      </c>
      <c r="R16" s="834">
        <v>125.20403369</v>
      </c>
      <c r="S16" s="835">
        <v>175.5725912</v>
      </c>
      <c r="T16" s="834">
        <v>133.50514666</v>
      </c>
      <c r="U16" s="834">
        <v>175.47078631</v>
      </c>
      <c r="V16" s="834">
        <v>235.5617274</v>
      </c>
      <c r="W16" s="834">
        <v>219.05619046</v>
      </c>
      <c r="X16" s="834">
        <v>271.13497099</v>
      </c>
    </row>
    <row r="17" spans="1:24" s="810" customFormat="1" ht="21" customHeight="1">
      <c r="A17" s="763" t="s">
        <v>444</v>
      </c>
      <c r="B17" s="811"/>
      <c r="C17" s="809">
        <v>66.258238949</v>
      </c>
      <c r="D17" s="809">
        <v>63.650426295</v>
      </c>
      <c r="E17" s="833">
        <v>61.274909228</v>
      </c>
      <c r="F17" s="833">
        <v>28.595917571</v>
      </c>
      <c r="G17" s="834">
        <v>15.615509348</v>
      </c>
      <c r="H17" s="834">
        <v>19.815619899</v>
      </c>
      <c r="I17" s="834">
        <v>70.760714928</v>
      </c>
      <c r="J17" s="834">
        <v>65.310084463</v>
      </c>
      <c r="K17" s="834">
        <v>60.223891172</v>
      </c>
      <c r="L17" s="834">
        <v>56.990881459</v>
      </c>
      <c r="M17" s="834">
        <v>56.513427319</v>
      </c>
      <c r="N17" s="834">
        <v>61.93759975</v>
      </c>
      <c r="O17" s="834">
        <v>68.468038678</v>
      </c>
      <c r="P17" s="834">
        <v>83.567790554</v>
      </c>
      <c r="Q17" s="834">
        <v>98.7577519</v>
      </c>
      <c r="R17" s="834">
        <v>113.6000568</v>
      </c>
      <c r="S17" s="835">
        <v>165.75825253</v>
      </c>
      <c r="T17" s="834">
        <v>132.08974865</v>
      </c>
      <c r="U17" s="834">
        <v>160.95822658</v>
      </c>
      <c r="V17" s="834">
        <v>213.09105926</v>
      </c>
      <c r="W17" s="834">
        <v>211.38387002</v>
      </c>
      <c r="X17" s="834">
        <v>250.92623779</v>
      </c>
    </row>
    <row r="18" spans="1:24" s="810" customFormat="1" ht="21" customHeight="1">
      <c r="A18" s="763" t="s">
        <v>482</v>
      </c>
      <c r="B18" s="842" t="s">
        <v>491</v>
      </c>
      <c r="C18" s="809">
        <v>64.877874109</v>
      </c>
      <c r="D18" s="809">
        <v>62.688967354</v>
      </c>
      <c r="E18" s="833">
        <v>60.567134675</v>
      </c>
      <c r="F18" s="833">
        <v>27.683841355</v>
      </c>
      <c r="G18" s="834">
        <v>14.184259003</v>
      </c>
      <c r="H18" s="834">
        <v>18.441005501</v>
      </c>
      <c r="I18" s="834">
        <v>66.893567998</v>
      </c>
      <c r="J18" s="834">
        <v>61.502172673</v>
      </c>
      <c r="K18" s="834">
        <v>55.264829484</v>
      </c>
      <c r="L18" s="834">
        <v>53.058711821</v>
      </c>
      <c r="M18" s="834">
        <v>55.413281526</v>
      </c>
      <c r="N18" s="834">
        <v>63.343779049</v>
      </c>
      <c r="O18" s="834">
        <v>70.410558888</v>
      </c>
      <c r="P18" s="834">
        <v>82.260472716</v>
      </c>
      <c r="Q18" s="834">
        <v>96.091390186</v>
      </c>
      <c r="R18" s="834">
        <v>114.46669116</v>
      </c>
      <c r="S18" s="835">
        <v>170.05321041</v>
      </c>
      <c r="T18" s="834">
        <v>143.69668366</v>
      </c>
      <c r="U18" s="834">
        <v>161.25119841</v>
      </c>
      <c r="V18" s="834">
        <v>199.94275993</v>
      </c>
      <c r="W18" s="834">
        <v>220.60179602</v>
      </c>
      <c r="X18" s="834">
        <v>261.12066847</v>
      </c>
    </row>
    <row r="19" spans="1:24" s="810" customFormat="1" ht="21" customHeight="1">
      <c r="A19" s="763" t="s">
        <v>446</v>
      </c>
      <c r="B19" s="842"/>
      <c r="C19" s="809">
        <v>62.608834117</v>
      </c>
      <c r="D19" s="809">
        <v>61.045760952</v>
      </c>
      <c r="E19" s="833">
        <v>63.437933199</v>
      </c>
      <c r="F19" s="833">
        <v>24.111606696</v>
      </c>
      <c r="G19" s="834">
        <v>11.563956763</v>
      </c>
      <c r="H19" s="834">
        <v>16.368429366</v>
      </c>
      <c r="I19" s="834">
        <v>62.761537839</v>
      </c>
      <c r="J19" s="834">
        <v>67.983281811</v>
      </c>
      <c r="K19" s="834">
        <v>54.859112788</v>
      </c>
      <c r="L19" s="834">
        <v>50.229375711</v>
      </c>
      <c r="M19" s="834">
        <v>52.478228846</v>
      </c>
      <c r="N19" s="834">
        <v>57.585512955</v>
      </c>
      <c r="O19" s="834">
        <v>67.315624484</v>
      </c>
      <c r="P19" s="834">
        <v>79.212402399</v>
      </c>
      <c r="Q19" s="834">
        <v>93.913269657</v>
      </c>
      <c r="R19" s="834">
        <v>116.75203899</v>
      </c>
      <c r="S19" s="835">
        <v>162.71008107</v>
      </c>
      <c r="T19" s="834">
        <v>132.28441607</v>
      </c>
      <c r="U19" s="834">
        <v>163.12535943</v>
      </c>
      <c r="V19" s="834">
        <v>187.48908844</v>
      </c>
      <c r="W19" s="834">
        <v>206.14968609</v>
      </c>
      <c r="X19" s="834">
        <v>257.40568824</v>
      </c>
    </row>
    <row r="20" spans="1:24" s="810" customFormat="1" ht="21" customHeight="1">
      <c r="A20" s="763" t="s">
        <v>447</v>
      </c>
      <c r="B20" s="842"/>
      <c r="C20" s="809">
        <v>58.897577083</v>
      </c>
      <c r="D20" s="809">
        <v>57.934563326</v>
      </c>
      <c r="E20" s="833">
        <v>55.445544554</v>
      </c>
      <c r="F20" s="833">
        <v>22.908528962</v>
      </c>
      <c r="G20" s="834">
        <v>11.129293793</v>
      </c>
      <c r="H20" s="834">
        <v>16.500793623</v>
      </c>
      <c r="I20" s="834">
        <v>58.883058246</v>
      </c>
      <c r="J20" s="834">
        <v>55.876399407</v>
      </c>
      <c r="K20" s="834">
        <v>49.30160525</v>
      </c>
      <c r="L20" s="834">
        <v>52.598004036</v>
      </c>
      <c r="M20" s="834">
        <v>51.183374612</v>
      </c>
      <c r="N20" s="834">
        <v>54.055079281</v>
      </c>
      <c r="O20" s="834">
        <v>63.519992521</v>
      </c>
      <c r="P20" s="834">
        <v>79.980518178</v>
      </c>
      <c r="Q20" s="834">
        <v>92.402037972</v>
      </c>
      <c r="R20" s="834">
        <v>104.73850474</v>
      </c>
      <c r="S20" s="835">
        <v>152.88946032</v>
      </c>
      <c r="T20" s="834">
        <v>122.53378292</v>
      </c>
      <c r="U20" s="834">
        <v>152.1864044</v>
      </c>
      <c r="V20" s="834">
        <v>169.75461775</v>
      </c>
      <c r="W20" s="834">
        <v>211.81774605</v>
      </c>
      <c r="X20" s="834">
        <v>240.64101564</v>
      </c>
    </row>
    <row r="21" spans="1:24" s="810" customFormat="1" ht="21" customHeight="1">
      <c r="A21" s="763" t="s">
        <v>448</v>
      </c>
      <c r="B21" s="842"/>
      <c r="C21" s="809">
        <v>52.486634227</v>
      </c>
      <c r="D21" s="809">
        <v>52.218430476</v>
      </c>
      <c r="E21" s="833">
        <v>47.117026916</v>
      </c>
      <c r="F21" s="833">
        <v>21.094870301</v>
      </c>
      <c r="G21" s="834">
        <v>9.2524284541</v>
      </c>
      <c r="H21" s="834">
        <v>11.719329562</v>
      </c>
      <c r="I21" s="834">
        <v>51.846249946</v>
      </c>
      <c r="J21" s="834">
        <v>46.730649757</v>
      </c>
      <c r="K21" s="834">
        <v>49.163676057</v>
      </c>
      <c r="L21" s="834">
        <v>46.016645438</v>
      </c>
      <c r="M21" s="834">
        <v>48.139815318</v>
      </c>
      <c r="N21" s="834">
        <v>48.182002276</v>
      </c>
      <c r="O21" s="834">
        <v>55.623689995</v>
      </c>
      <c r="P21" s="834">
        <v>68.393574585</v>
      </c>
      <c r="Q21" s="834">
        <v>73.887755384</v>
      </c>
      <c r="R21" s="834">
        <v>98.328692368</v>
      </c>
      <c r="S21" s="835">
        <v>142.58077593</v>
      </c>
      <c r="T21" s="834">
        <v>114.25137087</v>
      </c>
      <c r="U21" s="834">
        <v>138.96908038</v>
      </c>
      <c r="V21" s="834">
        <v>156.98793793</v>
      </c>
      <c r="W21" s="834">
        <v>200.17175621</v>
      </c>
      <c r="X21" s="834">
        <v>229.00763359</v>
      </c>
    </row>
    <row r="22" spans="1:24" s="810" customFormat="1" ht="21" customHeight="1">
      <c r="A22" s="763" t="s">
        <v>449</v>
      </c>
      <c r="B22" s="842"/>
      <c r="C22" s="809">
        <v>50.220592187</v>
      </c>
      <c r="D22" s="809">
        <v>50.252561138</v>
      </c>
      <c r="E22" s="833">
        <v>45.89261129</v>
      </c>
      <c r="F22" s="833">
        <v>20.830106861</v>
      </c>
      <c r="G22" s="834">
        <v>10.615029895</v>
      </c>
      <c r="H22" s="834">
        <v>14.354024061</v>
      </c>
      <c r="I22" s="834">
        <v>48.981240185</v>
      </c>
      <c r="J22" s="834">
        <v>48.562786726</v>
      </c>
      <c r="K22" s="834">
        <v>40.071014135</v>
      </c>
      <c r="L22" s="834">
        <v>40.030791308</v>
      </c>
      <c r="M22" s="834">
        <v>45.443028071</v>
      </c>
      <c r="N22" s="834">
        <v>49.246427069</v>
      </c>
      <c r="O22" s="834">
        <v>53.4198411</v>
      </c>
      <c r="P22" s="834">
        <v>64.114989488</v>
      </c>
      <c r="Q22" s="834">
        <v>80.305610748</v>
      </c>
      <c r="R22" s="834">
        <v>88.321667513</v>
      </c>
      <c r="S22" s="835">
        <v>133.79041784</v>
      </c>
      <c r="T22" s="834">
        <v>106.96096596</v>
      </c>
      <c r="U22" s="834">
        <v>121.08828092</v>
      </c>
      <c r="V22" s="834">
        <v>154.35957755</v>
      </c>
      <c r="W22" s="834">
        <v>181.71950558</v>
      </c>
      <c r="X22" s="834">
        <v>241.63292991</v>
      </c>
    </row>
    <row r="23" spans="1:24" s="810" customFormat="1" ht="21" customHeight="1">
      <c r="A23" s="763" t="s">
        <v>450</v>
      </c>
      <c r="B23" s="842"/>
      <c r="C23" s="809">
        <v>58.7478966</v>
      </c>
      <c r="D23" s="809">
        <v>58.881018046</v>
      </c>
      <c r="E23" s="833">
        <v>50.667438742</v>
      </c>
      <c r="F23" s="833">
        <v>27.530382308</v>
      </c>
      <c r="G23" s="834">
        <v>16.857314871</v>
      </c>
      <c r="H23" s="834">
        <v>17.925459555</v>
      </c>
      <c r="I23" s="834">
        <v>48.555425204</v>
      </c>
      <c r="J23" s="834">
        <v>44.881768155</v>
      </c>
      <c r="K23" s="834">
        <v>44.015763837</v>
      </c>
      <c r="L23" s="834">
        <v>44.278342092</v>
      </c>
      <c r="M23" s="834">
        <v>46.367708768</v>
      </c>
      <c r="N23" s="834">
        <v>52.952535374</v>
      </c>
      <c r="O23" s="834">
        <v>60.493812627</v>
      </c>
      <c r="P23" s="834">
        <v>68.138034608</v>
      </c>
      <c r="Q23" s="834">
        <v>87.269464144</v>
      </c>
      <c r="R23" s="834">
        <v>109.32658611</v>
      </c>
      <c r="S23" s="835">
        <v>189.95011021</v>
      </c>
      <c r="T23" s="834">
        <v>135.21959662</v>
      </c>
      <c r="U23" s="834">
        <v>172.41006182</v>
      </c>
      <c r="V23" s="834">
        <v>206.11184111</v>
      </c>
      <c r="W23" s="834">
        <v>306.07961568</v>
      </c>
      <c r="X23" s="834">
        <v>392.12618445</v>
      </c>
    </row>
    <row r="24" spans="1:24" s="810" customFormat="1" ht="21" customHeight="1">
      <c r="A24" s="763" t="s">
        <v>451</v>
      </c>
      <c r="B24" s="842"/>
      <c r="C24" s="809">
        <v>46.468449077</v>
      </c>
      <c r="D24" s="809">
        <v>47.397893938</v>
      </c>
      <c r="E24" s="833">
        <v>42.278040288</v>
      </c>
      <c r="F24" s="833">
        <v>15.450856824</v>
      </c>
      <c r="G24" s="834">
        <v>8.1470518165</v>
      </c>
      <c r="H24" s="834">
        <v>9.7475935628</v>
      </c>
      <c r="I24" s="834">
        <v>42.404686425</v>
      </c>
      <c r="J24" s="834">
        <v>44.488837897</v>
      </c>
      <c r="K24" s="834">
        <v>35.748891728</v>
      </c>
      <c r="L24" s="834">
        <v>38.724859344</v>
      </c>
      <c r="M24" s="834">
        <v>37.491640031</v>
      </c>
      <c r="N24" s="834">
        <v>44.911784721</v>
      </c>
      <c r="O24" s="834">
        <v>48.377606834</v>
      </c>
      <c r="P24" s="834">
        <v>56.308590392</v>
      </c>
      <c r="Q24" s="834">
        <v>69.632875346</v>
      </c>
      <c r="R24" s="834">
        <v>82.981749292</v>
      </c>
      <c r="S24" s="835">
        <v>144.66108691</v>
      </c>
      <c r="T24" s="834">
        <v>105.10619506</v>
      </c>
      <c r="U24" s="834">
        <v>123.98457158</v>
      </c>
      <c r="V24" s="834">
        <v>160.52941947</v>
      </c>
      <c r="W24" s="834">
        <v>191.57929407</v>
      </c>
      <c r="X24" s="834">
        <v>360.95474815</v>
      </c>
    </row>
    <row r="25" spans="1:24" s="810" customFormat="1" ht="21" customHeight="1">
      <c r="A25" s="763" t="s">
        <v>452</v>
      </c>
      <c r="B25" s="842"/>
      <c r="C25" s="809">
        <v>41.473901257</v>
      </c>
      <c r="D25" s="809">
        <v>42.580676349</v>
      </c>
      <c r="E25" s="833">
        <v>37.840565086</v>
      </c>
      <c r="F25" s="833">
        <v>15.650663723</v>
      </c>
      <c r="G25" s="834">
        <v>8.1011167791</v>
      </c>
      <c r="H25" s="834">
        <v>7.9630365796</v>
      </c>
      <c r="I25" s="834">
        <v>36.665925664</v>
      </c>
      <c r="J25" s="834">
        <v>37.354537625</v>
      </c>
      <c r="K25" s="834">
        <v>32.043286155</v>
      </c>
      <c r="L25" s="834">
        <v>32.066072168</v>
      </c>
      <c r="M25" s="834">
        <v>32.603628193</v>
      </c>
      <c r="N25" s="834">
        <v>38.815720475</v>
      </c>
      <c r="O25" s="834">
        <v>41.524565391</v>
      </c>
      <c r="P25" s="834">
        <v>48.74901671</v>
      </c>
      <c r="Q25" s="834">
        <v>69.069477222</v>
      </c>
      <c r="R25" s="834">
        <v>77.428798891</v>
      </c>
      <c r="S25" s="835">
        <v>133.41344302</v>
      </c>
      <c r="T25" s="834">
        <v>99.006287127</v>
      </c>
      <c r="U25" s="834">
        <v>117.37969008</v>
      </c>
      <c r="V25" s="834">
        <v>144.95253641</v>
      </c>
      <c r="W25" s="834">
        <v>187.60969115</v>
      </c>
      <c r="X25" s="834">
        <v>278.14854682</v>
      </c>
    </row>
    <row r="26" spans="1:24" s="810" customFormat="1" ht="21" customHeight="1">
      <c r="A26" s="763" t="s">
        <v>483</v>
      </c>
      <c r="B26" s="842"/>
      <c r="C26" s="809">
        <v>36.306205925</v>
      </c>
      <c r="D26" s="809">
        <v>37.79074478</v>
      </c>
      <c r="E26" s="833">
        <v>38.917916318</v>
      </c>
      <c r="F26" s="833">
        <v>14.120600387</v>
      </c>
      <c r="G26" s="834">
        <v>5.1229160379</v>
      </c>
      <c r="H26" s="834">
        <v>6.1674220731</v>
      </c>
      <c r="I26" s="834">
        <v>30.265501503</v>
      </c>
      <c r="J26" s="834">
        <v>32.422338992</v>
      </c>
      <c r="K26" s="834">
        <v>31.37115276</v>
      </c>
      <c r="L26" s="834">
        <v>25.331743213</v>
      </c>
      <c r="M26" s="834">
        <v>31.49789047</v>
      </c>
      <c r="N26" s="834">
        <v>32.699509614</v>
      </c>
      <c r="O26" s="834">
        <v>37.340769976</v>
      </c>
      <c r="P26" s="834">
        <v>42.7655134</v>
      </c>
      <c r="Q26" s="834">
        <v>53.738260162</v>
      </c>
      <c r="R26" s="834">
        <v>65.47230081</v>
      </c>
      <c r="S26" s="835">
        <v>123.05676193</v>
      </c>
      <c r="T26" s="834">
        <v>89.593258713</v>
      </c>
      <c r="U26" s="834">
        <v>106.15836668</v>
      </c>
      <c r="V26" s="834">
        <v>136.4603458</v>
      </c>
      <c r="W26" s="834">
        <v>170.2868037</v>
      </c>
      <c r="X26" s="834">
        <v>255.56890283</v>
      </c>
    </row>
    <row r="27" spans="1:24" s="812" customFormat="1" ht="21" customHeight="1">
      <c r="A27" s="763" t="s">
        <v>484</v>
      </c>
      <c r="B27" s="842"/>
      <c r="C27" s="809">
        <v>34.494976921</v>
      </c>
      <c r="D27" s="809">
        <v>36.303340448</v>
      </c>
      <c r="E27" s="833">
        <v>31.707445965</v>
      </c>
      <c r="F27" s="833">
        <v>14.864497417</v>
      </c>
      <c r="G27" s="834">
        <v>7.2271590352</v>
      </c>
      <c r="H27" s="834">
        <v>6.1778885954</v>
      </c>
      <c r="I27" s="834">
        <v>28.973659217</v>
      </c>
      <c r="J27" s="834">
        <v>29.682711403</v>
      </c>
      <c r="K27" s="834">
        <v>27.517520464</v>
      </c>
      <c r="L27" s="834">
        <v>29.004533867</v>
      </c>
      <c r="M27" s="834">
        <v>29.535483573</v>
      </c>
      <c r="N27" s="834">
        <v>30.456256743</v>
      </c>
      <c r="O27" s="834">
        <v>34.775814812</v>
      </c>
      <c r="P27" s="834">
        <v>41.132359678</v>
      </c>
      <c r="Q27" s="834">
        <v>49.881398385</v>
      </c>
      <c r="R27" s="834">
        <v>61.95894568</v>
      </c>
      <c r="S27" s="835">
        <v>115.31863632</v>
      </c>
      <c r="T27" s="836">
        <v>87.585500131</v>
      </c>
      <c r="U27" s="833">
        <v>99.691968714</v>
      </c>
      <c r="V27" s="834">
        <v>133.25176008</v>
      </c>
      <c r="W27" s="834">
        <v>142.78196202</v>
      </c>
      <c r="X27" s="834">
        <v>218.78383255</v>
      </c>
    </row>
    <row r="28" spans="1:24" s="812" customFormat="1" ht="21" customHeight="1">
      <c r="A28" s="763" t="s">
        <v>455</v>
      </c>
      <c r="B28" s="842"/>
      <c r="C28" s="809">
        <v>34.95810718</v>
      </c>
      <c r="D28" s="809">
        <v>37.325302307</v>
      </c>
      <c r="E28" s="833">
        <v>37.229731003</v>
      </c>
      <c r="F28" s="833">
        <v>10.800921178</v>
      </c>
      <c r="G28" s="834">
        <v>5.5806830496</v>
      </c>
      <c r="H28" s="834">
        <v>5.6916604801</v>
      </c>
      <c r="I28" s="834">
        <v>31.617507207</v>
      </c>
      <c r="J28" s="834">
        <v>30.983376522</v>
      </c>
      <c r="K28" s="834">
        <v>27.305473115</v>
      </c>
      <c r="L28" s="834">
        <v>29.90628994</v>
      </c>
      <c r="M28" s="834">
        <v>29.287175613</v>
      </c>
      <c r="N28" s="834">
        <v>32.243804769</v>
      </c>
      <c r="O28" s="834">
        <v>36.505453144</v>
      </c>
      <c r="P28" s="834">
        <v>40.617764752</v>
      </c>
      <c r="Q28" s="834">
        <v>51.823318947</v>
      </c>
      <c r="R28" s="834">
        <v>67.801457608</v>
      </c>
      <c r="S28" s="835">
        <v>115.80355112</v>
      </c>
      <c r="T28" s="836">
        <v>84.719565116</v>
      </c>
      <c r="U28" s="833">
        <v>106.94987446</v>
      </c>
      <c r="V28" s="834">
        <v>126.99907997</v>
      </c>
      <c r="W28" s="834">
        <v>153.89959768</v>
      </c>
      <c r="X28" s="834">
        <v>200.20371606</v>
      </c>
    </row>
    <row r="29" spans="1:24" s="810" customFormat="1" ht="21" customHeight="1">
      <c r="A29" s="763" t="s">
        <v>485</v>
      </c>
      <c r="B29" s="842"/>
      <c r="C29" s="809">
        <v>34.010487732</v>
      </c>
      <c r="D29" s="809">
        <v>36.801985345</v>
      </c>
      <c r="E29" s="833">
        <v>26.350330125</v>
      </c>
      <c r="F29" s="833">
        <v>10.875990546</v>
      </c>
      <c r="G29" s="834">
        <v>5.0265281638</v>
      </c>
      <c r="H29" s="834">
        <v>6.1845060806</v>
      </c>
      <c r="I29" s="834">
        <v>32.611564224</v>
      </c>
      <c r="J29" s="834">
        <v>31.429592966</v>
      </c>
      <c r="K29" s="834">
        <v>28.628440209</v>
      </c>
      <c r="L29" s="834">
        <v>27.609441535</v>
      </c>
      <c r="M29" s="834">
        <v>29.776293588</v>
      </c>
      <c r="N29" s="834">
        <v>30.689373688</v>
      </c>
      <c r="O29" s="834">
        <v>36.019966307</v>
      </c>
      <c r="P29" s="834">
        <v>40.562965567</v>
      </c>
      <c r="Q29" s="834">
        <v>50.425728682</v>
      </c>
      <c r="R29" s="834">
        <v>65.226571219</v>
      </c>
      <c r="S29" s="835">
        <v>109.63355648</v>
      </c>
      <c r="T29" s="834">
        <v>82.998972799</v>
      </c>
      <c r="U29" s="834">
        <v>98.424191236</v>
      </c>
      <c r="V29" s="834">
        <v>124.60545133</v>
      </c>
      <c r="W29" s="834">
        <v>139.65849545</v>
      </c>
      <c r="X29" s="834">
        <v>176.87447786</v>
      </c>
    </row>
    <row r="30" spans="1:24" s="810" customFormat="1" ht="21" customHeight="1">
      <c r="A30" s="763" t="s">
        <v>486</v>
      </c>
      <c r="B30" s="842"/>
      <c r="C30" s="809">
        <v>31.90094675</v>
      </c>
      <c r="D30" s="809">
        <v>35.099856704</v>
      </c>
      <c r="E30" s="833">
        <v>26.789072119</v>
      </c>
      <c r="F30" s="833">
        <v>10.599865879</v>
      </c>
      <c r="G30" s="834">
        <v>4.8977992555</v>
      </c>
      <c r="H30" s="834">
        <v>5.5154668564</v>
      </c>
      <c r="I30" s="834">
        <v>28.134477802</v>
      </c>
      <c r="J30" s="834">
        <v>30.344760618</v>
      </c>
      <c r="K30" s="834">
        <v>26.191500858</v>
      </c>
      <c r="L30" s="834">
        <v>26.703288319</v>
      </c>
      <c r="M30" s="834">
        <v>28.652170711</v>
      </c>
      <c r="N30" s="834">
        <v>32.705152152</v>
      </c>
      <c r="O30" s="834">
        <v>33.560475317</v>
      </c>
      <c r="P30" s="834">
        <v>38.095987141</v>
      </c>
      <c r="Q30" s="834">
        <v>48.424195957</v>
      </c>
      <c r="R30" s="834">
        <v>53.667077899</v>
      </c>
      <c r="S30" s="835">
        <v>103.55621455</v>
      </c>
      <c r="T30" s="834">
        <v>74.081417957</v>
      </c>
      <c r="U30" s="834">
        <v>94.797072885</v>
      </c>
      <c r="V30" s="834">
        <v>115.21827691</v>
      </c>
      <c r="W30" s="834">
        <v>139.34420476</v>
      </c>
      <c r="X30" s="834">
        <v>167.03024971</v>
      </c>
    </row>
    <row r="31" spans="1:24" s="810" customFormat="1" ht="21" customHeight="1">
      <c r="A31" s="763" t="s">
        <v>487</v>
      </c>
      <c r="B31" s="842"/>
      <c r="C31" s="809">
        <v>27.85242541</v>
      </c>
      <c r="D31" s="809">
        <v>31.111671965</v>
      </c>
      <c r="E31" s="833">
        <v>23.381967826</v>
      </c>
      <c r="F31" s="833">
        <v>8.8605351763</v>
      </c>
      <c r="G31" s="834">
        <v>4.4334070089</v>
      </c>
      <c r="H31" s="834">
        <v>4.0200284</v>
      </c>
      <c r="I31" s="834">
        <v>22.359946832</v>
      </c>
      <c r="J31" s="834">
        <v>25.377711734</v>
      </c>
      <c r="K31" s="834">
        <v>22.909416168</v>
      </c>
      <c r="L31" s="834">
        <v>23.442011</v>
      </c>
      <c r="M31" s="834">
        <v>24.028171407</v>
      </c>
      <c r="N31" s="834">
        <v>29.96421551</v>
      </c>
      <c r="O31" s="834">
        <v>29.820622473</v>
      </c>
      <c r="P31" s="834">
        <v>33.297887842</v>
      </c>
      <c r="Q31" s="834">
        <v>39.82674189</v>
      </c>
      <c r="R31" s="834">
        <v>53.893586535</v>
      </c>
      <c r="S31" s="835">
        <v>92.481364422</v>
      </c>
      <c r="T31" s="834">
        <v>66.619292947</v>
      </c>
      <c r="U31" s="834">
        <v>86.678978574</v>
      </c>
      <c r="V31" s="834">
        <v>101.91841664</v>
      </c>
      <c r="W31" s="834">
        <v>118.28571617</v>
      </c>
      <c r="X31" s="834">
        <v>147.82207005</v>
      </c>
    </row>
    <row r="32" spans="1:24" s="810" customFormat="1" ht="21" customHeight="1">
      <c r="A32" s="763" t="s">
        <v>488</v>
      </c>
      <c r="B32" s="842" t="s">
        <v>492</v>
      </c>
      <c r="C32" s="809">
        <v>27.020428916</v>
      </c>
      <c r="D32" s="809">
        <v>30.772647834</v>
      </c>
      <c r="E32" s="833">
        <v>27.397837678</v>
      </c>
      <c r="F32" s="833">
        <v>8.4745762712</v>
      </c>
      <c r="G32" s="834">
        <v>3.7318222936</v>
      </c>
      <c r="H32" s="834">
        <v>3.7137188551</v>
      </c>
      <c r="I32" s="834">
        <v>21.01496712</v>
      </c>
      <c r="J32" s="834">
        <v>24.232165849</v>
      </c>
      <c r="K32" s="834">
        <v>18.596145562</v>
      </c>
      <c r="L32" s="834">
        <v>22.942108708</v>
      </c>
      <c r="M32" s="834">
        <v>22.294976162</v>
      </c>
      <c r="N32" s="834">
        <v>26.009607133</v>
      </c>
      <c r="O32" s="834">
        <v>28.415624451</v>
      </c>
      <c r="P32" s="834">
        <v>29.667779847</v>
      </c>
      <c r="Q32" s="834">
        <v>36.345344743</v>
      </c>
      <c r="R32" s="834">
        <v>50.656126248</v>
      </c>
      <c r="S32" s="835">
        <v>103.13327922</v>
      </c>
      <c r="T32" s="834">
        <v>68.149457716</v>
      </c>
      <c r="U32" s="834">
        <v>87.522419332</v>
      </c>
      <c r="V32" s="834">
        <v>110.85758133</v>
      </c>
      <c r="W32" s="834">
        <v>135.19238437</v>
      </c>
      <c r="X32" s="834">
        <v>213.23149546</v>
      </c>
    </row>
    <row r="33" spans="1:24" s="810" customFormat="1" ht="21" customHeight="1">
      <c r="A33" s="763" t="s">
        <v>489</v>
      </c>
      <c r="B33" s="811"/>
      <c r="C33" s="809">
        <v>27.66025974</v>
      </c>
      <c r="D33" s="809">
        <v>31.882624106</v>
      </c>
      <c r="E33" s="833">
        <v>26.474537168</v>
      </c>
      <c r="F33" s="833">
        <v>8.4428949722</v>
      </c>
      <c r="G33" s="834">
        <v>6.5998989827</v>
      </c>
      <c r="H33" s="834">
        <v>6.5604480331</v>
      </c>
      <c r="I33" s="834">
        <v>19.353163917</v>
      </c>
      <c r="J33" s="834">
        <v>23.080033574</v>
      </c>
      <c r="K33" s="834">
        <v>21.645416646</v>
      </c>
      <c r="L33" s="834">
        <v>21.699184665</v>
      </c>
      <c r="M33" s="834">
        <v>23.921196743</v>
      </c>
      <c r="N33" s="834">
        <v>26.423753193</v>
      </c>
      <c r="O33" s="834">
        <v>28.095496276</v>
      </c>
      <c r="P33" s="834">
        <v>32.434360028</v>
      </c>
      <c r="Q33" s="834">
        <v>38.766220513</v>
      </c>
      <c r="R33" s="834">
        <v>50.0915288</v>
      </c>
      <c r="S33" s="835">
        <v>102.43076561</v>
      </c>
      <c r="T33" s="834">
        <v>67.73248159</v>
      </c>
      <c r="U33" s="834">
        <v>83.26199478</v>
      </c>
      <c r="V33" s="834">
        <v>118.87870537</v>
      </c>
      <c r="W33" s="834">
        <v>133.13661639</v>
      </c>
      <c r="X33" s="834">
        <v>195.3929635</v>
      </c>
    </row>
    <row r="34" spans="1:25" s="810" customFormat="1" ht="21" customHeight="1">
      <c r="A34" s="763" t="s">
        <v>490</v>
      </c>
      <c r="B34" s="811"/>
      <c r="C34" s="809">
        <v>24.401480594</v>
      </c>
      <c r="D34" s="809">
        <v>28.819044683</v>
      </c>
      <c r="E34" s="833">
        <v>21.772326197</v>
      </c>
      <c r="F34" s="833">
        <v>5.7797355095</v>
      </c>
      <c r="G34" s="834">
        <v>2.899473994</v>
      </c>
      <c r="H34" s="834">
        <v>4.5005617429</v>
      </c>
      <c r="I34" s="834">
        <v>21.013605845</v>
      </c>
      <c r="J34" s="834">
        <v>22.161620543</v>
      </c>
      <c r="K34" s="834">
        <v>19.491653507</v>
      </c>
      <c r="L34" s="834">
        <v>16.653353956</v>
      </c>
      <c r="M34" s="834">
        <v>20.463213759</v>
      </c>
      <c r="N34" s="834">
        <v>23.910619317</v>
      </c>
      <c r="O34" s="834">
        <v>24.774672516</v>
      </c>
      <c r="P34" s="834">
        <v>29.071395161</v>
      </c>
      <c r="Q34" s="834">
        <v>33.937266864</v>
      </c>
      <c r="R34" s="834">
        <v>41.588344531</v>
      </c>
      <c r="S34" s="835">
        <v>95.399067564</v>
      </c>
      <c r="T34" s="834">
        <v>58.097506538</v>
      </c>
      <c r="U34" s="834">
        <v>77.56164976</v>
      </c>
      <c r="V34" s="834">
        <v>106.92290577</v>
      </c>
      <c r="W34" s="834">
        <v>132.02282229</v>
      </c>
      <c r="X34" s="834">
        <v>184.63138734</v>
      </c>
      <c r="Y34" s="813"/>
    </row>
    <row r="35" spans="1:25" s="810" customFormat="1" ht="21" customHeight="1">
      <c r="A35" s="763" t="s">
        <v>462</v>
      </c>
      <c r="B35" s="811"/>
      <c r="C35" s="809">
        <v>24.057009788</v>
      </c>
      <c r="D35" s="809">
        <v>28.999481666</v>
      </c>
      <c r="E35" s="833">
        <v>20.306099952</v>
      </c>
      <c r="F35" s="833">
        <v>6.4706031617</v>
      </c>
      <c r="G35" s="834">
        <v>1.5882189448</v>
      </c>
      <c r="H35" s="834">
        <v>3.1310323422</v>
      </c>
      <c r="I35" s="834">
        <v>20.867024884</v>
      </c>
      <c r="J35" s="834">
        <v>23.630881864</v>
      </c>
      <c r="K35" s="834">
        <v>17.077993505</v>
      </c>
      <c r="L35" s="834">
        <v>17.570806401</v>
      </c>
      <c r="M35" s="834">
        <v>19.965371356</v>
      </c>
      <c r="N35" s="834">
        <v>23.214983706</v>
      </c>
      <c r="O35" s="834">
        <v>24.772962621</v>
      </c>
      <c r="P35" s="834">
        <v>26.191621027</v>
      </c>
      <c r="Q35" s="834">
        <v>33.326584176</v>
      </c>
      <c r="R35" s="834">
        <v>43.403211293</v>
      </c>
      <c r="S35" s="835">
        <v>97.764377484</v>
      </c>
      <c r="T35" s="834">
        <v>59.669300692</v>
      </c>
      <c r="U35" s="834">
        <v>77.947523422</v>
      </c>
      <c r="V35" s="834">
        <v>98.977301473</v>
      </c>
      <c r="W35" s="834">
        <v>133.68621432</v>
      </c>
      <c r="X35" s="834">
        <v>205.5031841</v>
      </c>
      <c r="Y35" s="813"/>
    </row>
    <row r="36" spans="1:25" s="810" customFormat="1" ht="21" customHeight="1">
      <c r="A36" s="763" t="s">
        <v>463</v>
      </c>
      <c r="B36" s="811"/>
      <c r="C36" s="809">
        <v>23.76644721</v>
      </c>
      <c r="D36" s="809">
        <v>29.535417297</v>
      </c>
      <c r="E36" s="833">
        <v>21.654289272</v>
      </c>
      <c r="F36" s="833">
        <v>5.9962705804</v>
      </c>
      <c r="G36" s="834">
        <v>2.3889812833</v>
      </c>
      <c r="H36" s="834">
        <v>4.1485851536</v>
      </c>
      <c r="I36" s="834">
        <v>17.907144331</v>
      </c>
      <c r="J36" s="834">
        <v>20.437442015</v>
      </c>
      <c r="K36" s="834">
        <v>16.958572342</v>
      </c>
      <c r="L36" s="834">
        <v>17.281897286</v>
      </c>
      <c r="M36" s="834">
        <v>18.177031922</v>
      </c>
      <c r="N36" s="834">
        <v>19.786555253</v>
      </c>
      <c r="O36" s="834">
        <v>24.228375183</v>
      </c>
      <c r="P36" s="834">
        <v>30.777111063</v>
      </c>
      <c r="Q36" s="834">
        <v>34.026279753</v>
      </c>
      <c r="R36" s="834">
        <v>43.502283463</v>
      </c>
      <c r="S36" s="835">
        <v>102.52708398</v>
      </c>
      <c r="T36" s="834">
        <v>54.347161516</v>
      </c>
      <c r="U36" s="834">
        <v>78.793352975</v>
      </c>
      <c r="V36" s="834">
        <v>110.23401929</v>
      </c>
      <c r="W36" s="834">
        <v>142.81573047</v>
      </c>
      <c r="X36" s="834">
        <v>222.22386014</v>
      </c>
      <c r="Y36" s="813"/>
    </row>
    <row r="37" spans="1:25" s="810" customFormat="1" ht="21" customHeight="1">
      <c r="A37" s="763" t="s">
        <v>517</v>
      </c>
      <c r="B37" s="811"/>
      <c r="C37" s="809">
        <v>22.388391692</v>
      </c>
      <c r="D37" s="809">
        <v>28.353367778</v>
      </c>
      <c r="E37" s="833">
        <v>22.349809282</v>
      </c>
      <c r="F37" s="833">
        <v>4.3368840509</v>
      </c>
      <c r="G37" s="834">
        <v>2.5613697067</v>
      </c>
      <c r="H37" s="834">
        <v>3.5082520433</v>
      </c>
      <c r="I37" s="834">
        <v>16.895315553</v>
      </c>
      <c r="J37" s="834">
        <v>19.271889369</v>
      </c>
      <c r="K37" s="834">
        <v>14.196181646</v>
      </c>
      <c r="L37" s="834">
        <v>15.839422794</v>
      </c>
      <c r="M37" s="834">
        <v>17.691333616</v>
      </c>
      <c r="N37" s="834">
        <v>17.848944818</v>
      </c>
      <c r="O37" s="834">
        <v>24.066892024</v>
      </c>
      <c r="P37" s="834">
        <v>27.769328722</v>
      </c>
      <c r="Q37" s="834">
        <v>29.227106088</v>
      </c>
      <c r="R37" s="834">
        <v>41.305105921</v>
      </c>
      <c r="S37" s="835">
        <v>100.93382677</v>
      </c>
      <c r="T37" s="834">
        <v>56.246805266</v>
      </c>
      <c r="U37" s="834">
        <v>81.628510533</v>
      </c>
      <c r="V37" s="834">
        <v>103.39139257</v>
      </c>
      <c r="W37" s="834">
        <v>138.65165222</v>
      </c>
      <c r="X37" s="834">
        <v>211.03442842</v>
      </c>
      <c r="Y37" s="813"/>
    </row>
    <row r="38" spans="1:25" s="810" customFormat="1" ht="21" customHeight="1">
      <c r="A38" s="807" t="s">
        <v>518</v>
      </c>
      <c r="B38" s="814"/>
      <c r="C38" s="815">
        <v>23.708871</v>
      </c>
      <c r="D38" s="815">
        <v>30.435443</v>
      </c>
      <c r="E38" s="837">
        <v>29.763537</v>
      </c>
      <c r="F38" s="837">
        <v>4.350371</v>
      </c>
      <c r="G38" s="837">
        <v>3.597848</v>
      </c>
      <c r="H38" s="837">
        <v>3.65043</v>
      </c>
      <c r="I38" s="837">
        <v>18.993396</v>
      </c>
      <c r="J38" s="837">
        <v>18.224651</v>
      </c>
      <c r="K38" s="837">
        <v>14.612816</v>
      </c>
      <c r="L38" s="837">
        <v>16.433474</v>
      </c>
      <c r="M38" s="837">
        <v>19.189885</v>
      </c>
      <c r="N38" s="837">
        <v>21.050713</v>
      </c>
      <c r="O38" s="837">
        <v>25.665839</v>
      </c>
      <c r="P38" s="837">
        <v>26.392456</v>
      </c>
      <c r="Q38" s="837">
        <v>30.801985</v>
      </c>
      <c r="R38" s="837">
        <v>44.872597</v>
      </c>
      <c r="S38" s="838">
        <v>106.122081097</v>
      </c>
      <c r="T38" s="985">
        <v>55.84894</v>
      </c>
      <c r="U38" s="837">
        <v>86.155302</v>
      </c>
      <c r="V38" s="837">
        <v>111.322662</v>
      </c>
      <c r="W38" s="837">
        <v>146.34108</v>
      </c>
      <c r="X38" s="837">
        <v>226.383634</v>
      </c>
      <c r="Y38" s="813"/>
    </row>
    <row r="39" spans="1:17" s="752" customFormat="1" ht="15">
      <c r="A39" s="816" t="s">
        <v>626</v>
      </c>
      <c r="C39" s="762"/>
      <c r="D39" s="817"/>
      <c r="E39" s="817"/>
      <c r="F39" s="817"/>
      <c r="G39" s="818"/>
      <c r="H39" s="762"/>
      <c r="I39" s="762"/>
      <c r="J39" s="762"/>
      <c r="K39" s="762"/>
      <c r="L39" s="819"/>
      <c r="M39" s="820"/>
      <c r="N39" s="820"/>
      <c r="O39" s="819"/>
      <c r="P39" s="819"/>
      <c r="Q39" s="820"/>
    </row>
    <row r="40" spans="1:24" s="822" customFormat="1" ht="16.5" customHeight="1">
      <c r="A40" s="821" t="s">
        <v>663</v>
      </c>
      <c r="C40" s="823"/>
      <c r="D40" s="823"/>
      <c r="E40" s="823"/>
      <c r="F40" s="823"/>
      <c r="G40" s="823"/>
      <c r="H40" s="823"/>
      <c r="I40" s="823"/>
      <c r="J40" s="823"/>
      <c r="K40" s="823"/>
      <c r="L40" s="824"/>
      <c r="M40" s="824"/>
      <c r="N40" s="824"/>
      <c r="O40" s="824"/>
      <c r="P40" s="824"/>
      <c r="T40" s="823"/>
      <c r="X40" s="825"/>
    </row>
    <row r="41" s="826" customFormat="1" ht="15"/>
    <row r="42" s="826" customFormat="1" ht="1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rowBreaks count="1" manualBreakCount="1">
    <brk id="40" max="255" man="1"/>
  </rowBreaks>
  <colBreaks count="1" manualBreakCount="1">
    <brk id="24" max="65535" man="1"/>
  </colBreaks>
</worksheet>
</file>

<file path=xl/worksheets/sheet39.xml><?xml version="1.0" encoding="utf-8"?>
<worksheet xmlns="http://schemas.openxmlformats.org/spreadsheetml/2006/main" xmlns:r="http://schemas.openxmlformats.org/officeDocument/2006/relationships">
  <dimension ref="A1:Y40"/>
  <sheetViews>
    <sheetView view="pageBreakPreview" zoomScaleSheetLayoutView="100" workbookViewId="0" topLeftCell="A1">
      <selection activeCell="F29" sqref="F29"/>
    </sheetView>
  </sheetViews>
  <sheetFormatPr defaultColWidth="9.00390625" defaultRowHeight="16.5"/>
  <cols>
    <col min="1" max="1" width="11.75390625" style="826" customWidth="1"/>
    <col min="2" max="2" width="2.875" style="481" customWidth="1"/>
    <col min="3" max="4" width="7.75390625" style="481" customWidth="1"/>
    <col min="5" max="24" width="6.75390625" style="481" customWidth="1"/>
    <col min="25" max="25" width="9.375" style="481" bestFit="1" customWidth="1"/>
    <col min="26" max="16384" width="9.00390625" style="481" customWidth="1"/>
  </cols>
  <sheetData>
    <row r="1" spans="1:24" ht="24">
      <c r="A1" s="1158" t="s">
        <v>646</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row>
    <row r="2" spans="3:24" ht="15.75" customHeight="1">
      <c r="C2" s="195"/>
      <c r="D2" s="195"/>
      <c r="E2" s="195"/>
      <c r="F2" s="195"/>
      <c r="G2" s="195"/>
      <c r="H2" s="195"/>
      <c r="I2" s="195"/>
      <c r="J2" s="196"/>
      <c r="K2" s="195" t="s">
        <v>4</v>
      </c>
      <c r="L2" s="195" t="s">
        <v>4</v>
      </c>
      <c r="M2" s="195"/>
      <c r="N2" s="195"/>
      <c r="O2" s="195"/>
      <c r="P2" s="195"/>
      <c r="Q2" s="195"/>
      <c r="R2" s="195"/>
      <c r="S2" s="195"/>
      <c r="T2" s="195"/>
      <c r="U2" s="195"/>
      <c r="V2" s="197"/>
      <c r="W2" s="197"/>
      <c r="X2" s="198" t="s">
        <v>471</v>
      </c>
    </row>
    <row r="3" spans="1:24" s="205" customFormat="1" ht="16.5" customHeight="1">
      <c r="A3" s="839" t="s">
        <v>476</v>
      </c>
      <c r="B3" s="482"/>
      <c r="C3" s="199" t="s">
        <v>248</v>
      </c>
      <c r="D3" s="200" t="s">
        <v>12</v>
      </c>
      <c r="E3" s="828">
        <v>0</v>
      </c>
      <c r="F3" s="827" t="s">
        <v>475</v>
      </c>
      <c r="G3" s="204" t="s">
        <v>249</v>
      </c>
      <c r="H3" s="201" t="s">
        <v>168</v>
      </c>
      <c r="I3" s="202" t="s">
        <v>167</v>
      </c>
      <c r="J3" s="203" t="s">
        <v>166</v>
      </c>
      <c r="K3" s="204" t="s">
        <v>165</v>
      </c>
      <c r="L3" s="201" t="s">
        <v>164</v>
      </c>
      <c r="M3" s="204" t="s">
        <v>163</v>
      </c>
      <c r="N3" s="201" t="s">
        <v>162</v>
      </c>
      <c r="O3" s="204" t="s">
        <v>161</v>
      </c>
      <c r="P3" s="201" t="s">
        <v>160</v>
      </c>
      <c r="Q3" s="204" t="s">
        <v>159</v>
      </c>
      <c r="R3" s="201" t="s">
        <v>158</v>
      </c>
      <c r="S3" s="204" t="s">
        <v>250</v>
      </c>
      <c r="T3" s="201" t="s">
        <v>157</v>
      </c>
      <c r="U3" s="204" t="s">
        <v>156</v>
      </c>
      <c r="V3" s="201" t="s">
        <v>155</v>
      </c>
      <c r="W3" s="204" t="s">
        <v>154</v>
      </c>
      <c r="X3" s="201" t="s">
        <v>174</v>
      </c>
    </row>
    <row r="4" spans="1:25" s="205" customFormat="1" ht="16.5" customHeight="1">
      <c r="A4" s="840" t="s">
        <v>4</v>
      </c>
      <c r="B4" s="483"/>
      <c r="C4" s="206" t="s">
        <v>12</v>
      </c>
      <c r="D4" s="207" t="s">
        <v>4</v>
      </c>
      <c r="E4" s="829" t="s">
        <v>506</v>
      </c>
      <c r="F4" s="209" t="s">
        <v>251</v>
      </c>
      <c r="G4" s="209" t="s">
        <v>251</v>
      </c>
      <c r="H4" s="208" t="s">
        <v>251</v>
      </c>
      <c r="I4" s="209" t="s">
        <v>251</v>
      </c>
      <c r="J4" s="208" t="s">
        <v>251</v>
      </c>
      <c r="K4" s="209" t="s">
        <v>251</v>
      </c>
      <c r="L4" s="208" t="s">
        <v>251</v>
      </c>
      <c r="M4" s="209" t="s">
        <v>251</v>
      </c>
      <c r="N4" s="208" t="s">
        <v>251</v>
      </c>
      <c r="O4" s="209" t="s">
        <v>251</v>
      </c>
      <c r="P4" s="208" t="s">
        <v>251</v>
      </c>
      <c r="Q4" s="209" t="s">
        <v>251</v>
      </c>
      <c r="R4" s="208" t="s">
        <v>251</v>
      </c>
      <c r="S4" s="209" t="s">
        <v>252</v>
      </c>
      <c r="T4" s="208" t="s">
        <v>251</v>
      </c>
      <c r="U4" s="209" t="s">
        <v>251</v>
      </c>
      <c r="V4" s="208" t="s">
        <v>251</v>
      </c>
      <c r="W4" s="209" t="s">
        <v>251</v>
      </c>
      <c r="X4" s="208" t="s">
        <v>251</v>
      </c>
      <c r="Y4" s="210"/>
    </row>
    <row r="5" spans="1:24" s="539" customFormat="1" ht="18.75" customHeight="1" hidden="1">
      <c r="A5" s="763" t="s">
        <v>477</v>
      </c>
      <c r="B5" s="211"/>
      <c r="C5" s="458">
        <v>37.999383672</v>
      </c>
      <c r="D5" s="458">
        <v>33.666683583</v>
      </c>
      <c r="E5" s="830">
        <v>6.1455588985</v>
      </c>
      <c r="F5" s="830">
        <v>17.470668482</v>
      </c>
      <c r="G5" s="831">
        <v>7.4167793726</v>
      </c>
      <c r="H5" s="831">
        <v>6.5765971003</v>
      </c>
      <c r="I5" s="831">
        <v>34.564205889</v>
      </c>
      <c r="J5" s="831">
        <v>39.864626373</v>
      </c>
      <c r="K5" s="831">
        <v>37.489913156</v>
      </c>
      <c r="L5" s="831">
        <v>33.789222194</v>
      </c>
      <c r="M5" s="831">
        <v>38.688223238</v>
      </c>
      <c r="N5" s="831">
        <v>45.985293657</v>
      </c>
      <c r="O5" s="831">
        <v>48.32871416</v>
      </c>
      <c r="P5" s="831">
        <v>53.428141612</v>
      </c>
      <c r="Q5" s="831">
        <v>63.715627096</v>
      </c>
      <c r="R5" s="831">
        <v>67.370790925</v>
      </c>
      <c r="S5" s="832">
        <v>80.450522928</v>
      </c>
      <c r="T5" s="831">
        <v>73.869819949</v>
      </c>
      <c r="U5" s="831">
        <v>84.414946359</v>
      </c>
      <c r="V5" s="831">
        <v>93.87908374</v>
      </c>
      <c r="W5" s="831">
        <v>70.136316225</v>
      </c>
      <c r="X5" s="831">
        <v>96.121698429</v>
      </c>
    </row>
    <row r="6" spans="1:24" s="539" customFormat="1" ht="18.75" customHeight="1" hidden="1">
      <c r="A6" s="763" t="s">
        <v>478</v>
      </c>
      <c r="B6" s="211"/>
      <c r="C6" s="458">
        <v>35.710305112</v>
      </c>
      <c r="D6" s="458">
        <v>31.634092151</v>
      </c>
      <c r="E6" s="830">
        <v>7.5901122523</v>
      </c>
      <c r="F6" s="830">
        <v>17.486231132</v>
      </c>
      <c r="G6" s="831">
        <v>7.2645924831</v>
      </c>
      <c r="H6" s="831">
        <v>6.8016258011</v>
      </c>
      <c r="I6" s="831">
        <v>32.625883639</v>
      </c>
      <c r="J6" s="831">
        <v>34.667645678</v>
      </c>
      <c r="K6" s="831">
        <v>34.017570327</v>
      </c>
      <c r="L6" s="831">
        <v>30.940196102</v>
      </c>
      <c r="M6" s="831">
        <v>36.759530104</v>
      </c>
      <c r="N6" s="831">
        <v>41.1757323</v>
      </c>
      <c r="O6" s="831">
        <v>43.404062226</v>
      </c>
      <c r="P6" s="831">
        <v>51.519582348</v>
      </c>
      <c r="Q6" s="831">
        <v>59.280475887</v>
      </c>
      <c r="R6" s="831">
        <v>63.742122153</v>
      </c>
      <c r="S6" s="832">
        <v>79.401532327</v>
      </c>
      <c r="T6" s="831">
        <v>71.38706732</v>
      </c>
      <c r="U6" s="831">
        <v>78.860425348</v>
      </c>
      <c r="V6" s="831">
        <v>92.475123428</v>
      </c>
      <c r="W6" s="831">
        <v>103.2541718</v>
      </c>
      <c r="X6" s="831">
        <v>74.832611264</v>
      </c>
    </row>
    <row r="7" spans="1:24" s="539" customFormat="1" ht="18.75" customHeight="1" hidden="1">
      <c r="A7" s="763" t="s">
        <v>479</v>
      </c>
      <c r="B7" s="211"/>
      <c r="C7" s="458">
        <v>34.359564194</v>
      </c>
      <c r="D7" s="458">
        <v>30.442963674</v>
      </c>
      <c r="E7" s="830">
        <v>4.7350858722</v>
      </c>
      <c r="F7" s="830">
        <v>15.747954298</v>
      </c>
      <c r="G7" s="831">
        <v>7.2737700526</v>
      </c>
      <c r="H7" s="831">
        <v>6.2249659773</v>
      </c>
      <c r="I7" s="831">
        <v>31.544090945</v>
      </c>
      <c r="J7" s="831">
        <v>32.946173811</v>
      </c>
      <c r="K7" s="831">
        <v>32.913493652</v>
      </c>
      <c r="L7" s="831">
        <v>31.356087821</v>
      </c>
      <c r="M7" s="831">
        <v>33.593684387</v>
      </c>
      <c r="N7" s="831">
        <v>35.831207784</v>
      </c>
      <c r="O7" s="831">
        <v>45.551799601</v>
      </c>
      <c r="P7" s="831">
        <v>46.693875938</v>
      </c>
      <c r="Q7" s="831">
        <v>49.532397284</v>
      </c>
      <c r="R7" s="831">
        <v>62.227281351</v>
      </c>
      <c r="S7" s="832">
        <v>84.025964023</v>
      </c>
      <c r="T7" s="831">
        <v>78.277248229</v>
      </c>
      <c r="U7" s="831">
        <v>84.349507383</v>
      </c>
      <c r="V7" s="831">
        <v>84.458849772</v>
      </c>
      <c r="W7" s="831">
        <v>113.56825136</v>
      </c>
      <c r="X7" s="831">
        <v>87.610425641</v>
      </c>
    </row>
    <row r="8" spans="1:24" s="539" customFormat="1" ht="18.75" customHeight="1" hidden="1">
      <c r="A8" s="763" t="s">
        <v>480</v>
      </c>
      <c r="B8" s="211"/>
      <c r="C8" s="458">
        <v>34.841254544</v>
      </c>
      <c r="D8" s="458">
        <v>31.33622728</v>
      </c>
      <c r="E8" s="830">
        <v>6.3652802893</v>
      </c>
      <c r="F8" s="830">
        <v>15.928619872</v>
      </c>
      <c r="G8" s="831">
        <v>8.0510292578</v>
      </c>
      <c r="H8" s="831">
        <v>6.3680539227</v>
      </c>
      <c r="I8" s="831">
        <v>29.924778339</v>
      </c>
      <c r="J8" s="831">
        <v>35.830366235</v>
      </c>
      <c r="K8" s="831">
        <v>33.438322475</v>
      </c>
      <c r="L8" s="831">
        <v>28.694440546</v>
      </c>
      <c r="M8" s="831">
        <v>36.056578613</v>
      </c>
      <c r="N8" s="831">
        <v>42.433197482</v>
      </c>
      <c r="O8" s="831">
        <v>40.850507568</v>
      </c>
      <c r="P8" s="831">
        <v>49.685781128</v>
      </c>
      <c r="Q8" s="831">
        <v>59.27626249</v>
      </c>
      <c r="R8" s="831">
        <v>60.988042374</v>
      </c>
      <c r="S8" s="832">
        <v>80.684650997</v>
      </c>
      <c r="T8" s="831">
        <v>78.194344647</v>
      </c>
      <c r="U8" s="831">
        <v>85.273455643</v>
      </c>
      <c r="V8" s="831">
        <v>79.255942502</v>
      </c>
      <c r="W8" s="831">
        <v>92.56494476</v>
      </c>
      <c r="X8" s="831">
        <v>50.286633813</v>
      </c>
    </row>
    <row r="9" spans="1:24" s="539" customFormat="1" ht="18.75" customHeight="1" hidden="1">
      <c r="A9" s="763" t="s">
        <v>481</v>
      </c>
      <c r="B9" s="211"/>
      <c r="C9" s="458">
        <v>33.156166266</v>
      </c>
      <c r="D9" s="458">
        <v>30.007396808</v>
      </c>
      <c r="E9" s="830">
        <v>5.5370304291</v>
      </c>
      <c r="F9" s="830">
        <v>15.189091424</v>
      </c>
      <c r="G9" s="831">
        <v>6.8671236455</v>
      </c>
      <c r="H9" s="831">
        <v>5.1789634911</v>
      </c>
      <c r="I9" s="831">
        <v>27.708042965</v>
      </c>
      <c r="J9" s="831">
        <v>33.867475617</v>
      </c>
      <c r="K9" s="831">
        <v>33.594357422</v>
      </c>
      <c r="L9" s="831">
        <v>29.168721328</v>
      </c>
      <c r="M9" s="831">
        <v>28.661612243</v>
      </c>
      <c r="N9" s="831">
        <v>36.44836555</v>
      </c>
      <c r="O9" s="831">
        <v>40.882499713</v>
      </c>
      <c r="P9" s="831">
        <v>46.536373207</v>
      </c>
      <c r="Q9" s="831">
        <v>57.048200496</v>
      </c>
      <c r="R9" s="831">
        <v>61.307576182</v>
      </c>
      <c r="S9" s="832">
        <v>80.960207055</v>
      </c>
      <c r="T9" s="831">
        <v>73.136968587</v>
      </c>
      <c r="U9" s="831">
        <v>87.398035625</v>
      </c>
      <c r="V9" s="831">
        <v>90.97513978</v>
      </c>
      <c r="W9" s="831">
        <v>83.839577778</v>
      </c>
      <c r="X9" s="831">
        <v>63.924994673</v>
      </c>
    </row>
    <row r="10" spans="1:24" s="810" customFormat="1" ht="21" customHeight="1">
      <c r="A10" s="763" t="s">
        <v>437</v>
      </c>
      <c r="B10" s="808"/>
      <c r="C10" s="809">
        <v>36.70348354</v>
      </c>
      <c r="D10" s="809">
        <v>33.632405148</v>
      </c>
      <c r="E10" s="833">
        <v>5.2920202949</v>
      </c>
      <c r="F10" s="833">
        <v>15.05898764</v>
      </c>
      <c r="G10" s="834">
        <v>7.8618451306</v>
      </c>
      <c r="H10" s="834">
        <v>5.1393192917</v>
      </c>
      <c r="I10" s="834">
        <v>37.225219452</v>
      </c>
      <c r="J10" s="834">
        <v>38.334034953</v>
      </c>
      <c r="K10" s="834">
        <v>36.067563063</v>
      </c>
      <c r="L10" s="834">
        <v>31.232724942</v>
      </c>
      <c r="M10" s="834">
        <v>31.840863738</v>
      </c>
      <c r="N10" s="834">
        <v>36.418830119</v>
      </c>
      <c r="O10" s="834">
        <v>46.547180359</v>
      </c>
      <c r="P10" s="834">
        <v>52.653162481</v>
      </c>
      <c r="Q10" s="834">
        <v>59.667712566</v>
      </c>
      <c r="R10" s="834">
        <v>73.447983845</v>
      </c>
      <c r="S10" s="835">
        <v>86.614464616</v>
      </c>
      <c r="T10" s="834">
        <v>80.981851516</v>
      </c>
      <c r="U10" s="834">
        <v>94.421725733</v>
      </c>
      <c r="V10" s="834">
        <v>88.826888913</v>
      </c>
      <c r="W10" s="834">
        <v>82.032351509</v>
      </c>
      <c r="X10" s="834">
        <v>87.595365923</v>
      </c>
    </row>
    <row r="11" spans="1:24" s="810" customFormat="1" ht="18.75" customHeight="1" hidden="1">
      <c r="A11" s="763" t="s">
        <v>438</v>
      </c>
      <c r="B11" s="811"/>
      <c r="C11" s="809">
        <v>39.785513322</v>
      </c>
      <c r="D11" s="809">
        <v>37.007484815</v>
      </c>
      <c r="E11" s="833">
        <v>5.5232216952</v>
      </c>
      <c r="F11" s="833">
        <v>14.276332696</v>
      </c>
      <c r="G11" s="834">
        <v>8.5661290307</v>
      </c>
      <c r="H11" s="834">
        <v>8.5748952791</v>
      </c>
      <c r="I11" s="834">
        <v>52.737402467</v>
      </c>
      <c r="J11" s="834">
        <v>41.899405961</v>
      </c>
      <c r="K11" s="834">
        <v>35.33194911</v>
      </c>
      <c r="L11" s="834">
        <v>33.70617342</v>
      </c>
      <c r="M11" s="834">
        <v>35.622934162</v>
      </c>
      <c r="N11" s="834">
        <v>38.184748854</v>
      </c>
      <c r="O11" s="834">
        <v>44.835829306</v>
      </c>
      <c r="P11" s="834">
        <v>55.444526491</v>
      </c>
      <c r="Q11" s="834">
        <v>64.636782161</v>
      </c>
      <c r="R11" s="834">
        <v>70.638023886</v>
      </c>
      <c r="S11" s="835">
        <v>92.061796717</v>
      </c>
      <c r="T11" s="834">
        <v>84.653364417</v>
      </c>
      <c r="U11" s="834">
        <v>96.678836183</v>
      </c>
      <c r="V11" s="834">
        <v>101.25265581</v>
      </c>
      <c r="W11" s="834">
        <v>99.962664547</v>
      </c>
      <c r="X11" s="834">
        <v>81.941213787</v>
      </c>
    </row>
    <row r="12" spans="1:24" s="810" customFormat="1" ht="18.75" customHeight="1" hidden="1">
      <c r="A12" s="763" t="s">
        <v>439</v>
      </c>
      <c r="B12" s="811"/>
      <c r="C12" s="809">
        <v>41.889324776</v>
      </c>
      <c r="D12" s="809">
        <v>39.078823245</v>
      </c>
      <c r="E12" s="833">
        <v>6.6494667128</v>
      </c>
      <c r="F12" s="833">
        <v>13.766195524</v>
      </c>
      <c r="G12" s="834">
        <v>7.4584712322</v>
      </c>
      <c r="H12" s="834">
        <v>8.2025310066</v>
      </c>
      <c r="I12" s="834">
        <v>55.020157875</v>
      </c>
      <c r="J12" s="834">
        <v>44.969528647</v>
      </c>
      <c r="K12" s="834">
        <v>40.293302517</v>
      </c>
      <c r="L12" s="834">
        <v>32.87530068</v>
      </c>
      <c r="M12" s="834">
        <v>37.288231942</v>
      </c>
      <c r="N12" s="834">
        <v>42.660958276</v>
      </c>
      <c r="O12" s="834">
        <v>48.963387737</v>
      </c>
      <c r="P12" s="834">
        <v>55.803918206</v>
      </c>
      <c r="Q12" s="834">
        <v>69.81925141</v>
      </c>
      <c r="R12" s="834">
        <v>72.82112321</v>
      </c>
      <c r="S12" s="835">
        <v>96.900701432</v>
      </c>
      <c r="T12" s="834">
        <v>78.827483118</v>
      </c>
      <c r="U12" s="834">
        <v>110.6420427</v>
      </c>
      <c r="V12" s="834">
        <v>116.9728051</v>
      </c>
      <c r="W12" s="834">
        <v>100.65937546</v>
      </c>
      <c r="X12" s="834">
        <v>98.108949989</v>
      </c>
    </row>
    <row r="13" spans="1:24" s="810" customFormat="1" ht="18.75" customHeight="1" hidden="1">
      <c r="A13" s="763" t="s">
        <v>440</v>
      </c>
      <c r="B13" s="811"/>
      <c r="C13" s="809">
        <v>41.696909111</v>
      </c>
      <c r="D13" s="809">
        <v>39.243960674</v>
      </c>
      <c r="E13" s="833">
        <v>7.2240099823</v>
      </c>
      <c r="F13" s="833">
        <v>15.196598393</v>
      </c>
      <c r="G13" s="834">
        <v>7.9519398935</v>
      </c>
      <c r="H13" s="834">
        <v>9.4393294793</v>
      </c>
      <c r="I13" s="834">
        <v>55.381954895</v>
      </c>
      <c r="J13" s="834">
        <v>43.012897636</v>
      </c>
      <c r="K13" s="834">
        <v>41.841259138</v>
      </c>
      <c r="L13" s="834">
        <v>35.461459368</v>
      </c>
      <c r="M13" s="834">
        <v>34.750524452</v>
      </c>
      <c r="N13" s="834">
        <v>41.163416727</v>
      </c>
      <c r="O13" s="834">
        <v>53.79359911</v>
      </c>
      <c r="P13" s="834">
        <v>53.958286941</v>
      </c>
      <c r="Q13" s="834">
        <v>63.013439848</v>
      </c>
      <c r="R13" s="834">
        <v>68.685661078</v>
      </c>
      <c r="S13" s="835">
        <v>96.79730883</v>
      </c>
      <c r="T13" s="834">
        <v>87.039499164</v>
      </c>
      <c r="U13" s="834">
        <v>104.00222862</v>
      </c>
      <c r="V13" s="834">
        <v>112.18211056</v>
      </c>
      <c r="W13" s="834">
        <v>92.306712926</v>
      </c>
      <c r="X13" s="834">
        <v>91.926550686</v>
      </c>
    </row>
    <row r="14" spans="1:24" s="810" customFormat="1" ht="18.75" customHeight="1" hidden="1">
      <c r="A14" s="763" t="s">
        <v>441</v>
      </c>
      <c r="B14" s="811"/>
      <c r="C14" s="809">
        <v>39.727390877</v>
      </c>
      <c r="D14" s="809">
        <v>37.41435516</v>
      </c>
      <c r="E14" s="833">
        <v>6.4634138459</v>
      </c>
      <c r="F14" s="833">
        <v>13.038443349</v>
      </c>
      <c r="G14" s="834">
        <v>6.6704987292</v>
      </c>
      <c r="H14" s="834">
        <v>9.9311540302</v>
      </c>
      <c r="I14" s="834">
        <v>45.381893068</v>
      </c>
      <c r="J14" s="834">
        <v>41.573480209</v>
      </c>
      <c r="K14" s="834">
        <v>35.296122295</v>
      </c>
      <c r="L14" s="834">
        <v>34.061340594</v>
      </c>
      <c r="M14" s="834">
        <v>35.430683703</v>
      </c>
      <c r="N14" s="834">
        <v>38.464098941</v>
      </c>
      <c r="O14" s="834">
        <v>47.696768627</v>
      </c>
      <c r="P14" s="834">
        <v>53.505122996</v>
      </c>
      <c r="Q14" s="834">
        <v>61.3629895</v>
      </c>
      <c r="R14" s="834">
        <v>77.812547064</v>
      </c>
      <c r="S14" s="835">
        <v>98.47885914</v>
      </c>
      <c r="T14" s="834">
        <v>91.99823182</v>
      </c>
      <c r="U14" s="834">
        <v>98.331045874</v>
      </c>
      <c r="V14" s="834">
        <v>118.08491086</v>
      </c>
      <c r="W14" s="834">
        <v>96.601037714</v>
      </c>
      <c r="X14" s="834">
        <v>85.667780348</v>
      </c>
    </row>
    <row r="15" spans="1:24" s="810" customFormat="1" ht="21" customHeight="1">
      <c r="A15" s="763" t="s">
        <v>442</v>
      </c>
      <c r="B15" s="811"/>
      <c r="C15" s="809">
        <v>38.645737601</v>
      </c>
      <c r="D15" s="809">
        <v>36.656246346</v>
      </c>
      <c r="E15" s="833">
        <v>5.0702225828</v>
      </c>
      <c r="F15" s="833">
        <v>13.321341559</v>
      </c>
      <c r="G15" s="834">
        <v>7.4527484866</v>
      </c>
      <c r="H15" s="834">
        <v>8.6142680163</v>
      </c>
      <c r="I15" s="834">
        <v>43.683826174</v>
      </c>
      <c r="J15" s="834">
        <v>40.818103068</v>
      </c>
      <c r="K15" s="834">
        <v>35.890178088</v>
      </c>
      <c r="L15" s="834">
        <v>31.858416509</v>
      </c>
      <c r="M15" s="834">
        <v>30.950898694</v>
      </c>
      <c r="N15" s="834">
        <v>36.476127399</v>
      </c>
      <c r="O15" s="834">
        <v>46.907038674</v>
      </c>
      <c r="P15" s="834">
        <v>51.135736326</v>
      </c>
      <c r="Q15" s="834">
        <v>57.205454376</v>
      </c>
      <c r="R15" s="834">
        <v>78.712396383</v>
      </c>
      <c r="S15" s="835">
        <v>99.805456134</v>
      </c>
      <c r="T15" s="834">
        <v>91.306180657</v>
      </c>
      <c r="U15" s="834">
        <v>108.21489814</v>
      </c>
      <c r="V15" s="834">
        <v>117.32274782</v>
      </c>
      <c r="W15" s="834">
        <v>85.814491456</v>
      </c>
      <c r="X15" s="834">
        <v>84.742422451</v>
      </c>
    </row>
    <row r="16" spans="1:24" s="810" customFormat="1" ht="21" customHeight="1">
      <c r="A16" s="763" t="s">
        <v>443</v>
      </c>
      <c r="B16" s="811"/>
      <c r="C16" s="809">
        <v>37.447620332</v>
      </c>
      <c r="D16" s="809">
        <v>35.715897249</v>
      </c>
      <c r="E16" s="833">
        <v>3.9029467248</v>
      </c>
      <c r="F16" s="833">
        <v>12.622892604</v>
      </c>
      <c r="G16" s="834">
        <v>6.6430913282</v>
      </c>
      <c r="H16" s="834">
        <v>9.3505961254</v>
      </c>
      <c r="I16" s="834">
        <v>42.724629205</v>
      </c>
      <c r="J16" s="834">
        <v>37.262825338</v>
      </c>
      <c r="K16" s="834">
        <v>32.925826998</v>
      </c>
      <c r="L16" s="834">
        <v>31.360114977</v>
      </c>
      <c r="M16" s="834">
        <v>29.448804985</v>
      </c>
      <c r="N16" s="834">
        <v>34.690776018</v>
      </c>
      <c r="O16" s="834">
        <v>42.812654783</v>
      </c>
      <c r="P16" s="834">
        <v>47.511852266</v>
      </c>
      <c r="Q16" s="834">
        <v>63.448948504</v>
      </c>
      <c r="R16" s="834">
        <v>76.181630042</v>
      </c>
      <c r="S16" s="835">
        <v>98.614241001</v>
      </c>
      <c r="T16" s="834">
        <v>83.268673946</v>
      </c>
      <c r="U16" s="834">
        <v>106.72965353</v>
      </c>
      <c r="V16" s="834">
        <v>123.53146645</v>
      </c>
      <c r="W16" s="834">
        <v>101.88660021</v>
      </c>
      <c r="X16" s="834">
        <v>90.378323663</v>
      </c>
    </row>
    <row r="17" spans="1:24" s="810" customFormat="1" ht="21" customHeight="1">
      <c r="A17" s="763" t="s">
        <v>444</v>
      </c>
      <c r="B17" s="811"/>
      <c r="C17" s="809">
        <v>37.175323125</v>
      </c>
      <c r="D17" s="809">
        <v>35.969445877</v>
      </c>
      <c r="E17" s="833">
        <v>6.844537733</v>
      </c>
      <c r="F17" s="833">
        <v>10.142018765</v>
      </c>
      <c r="G17" s="834">
        <v>5.5812086642</v>
      </c>
      <c r="H17" s="834">
        <v>10.232247051</v>
      </c>
      <c r="I17" s="834">
        <v>50.490164261</v>
      </c>
      <c r="J17" s="834">
        <v>40.445563529</v>
      </c>
      <c r="K17" s="834">
        <v>33.810817795</v>
      </c>
      <c r="L17" s="834">
        <v>31.057701068</v>
      </c>
      <c r="M17" s="834">
        <v>28.483220382</v>
      </c>
      <c r="N17" s="834">
        <v>33.672153676</v>
      </c>
      <c r="O17" s="834">
        <v>38.872176798</v>
      </c>
      <c r="P17" s="834">
        <v>49.077701083</v>
      </c>
      <c r="Q17" s="834">
        <v>59.876747215</v>
      </c>
      <c r="R17" s="834">
        <v>68.132726374</v>
      </c>
      <c r="S17" s="835">
        <v>93.959592543</v>
      </c>
      <c r="T17" s="834">
        <v>84.87958942</v>
      </c>
      <c r="U17" s="834">
        <v>91.10382172</v>
      </c>
      <c r="V17" s="834">
        <v>113.15300434</v>
      </c>
      <c r="W17" s="834">
        <v>108.00635695</v>
      </c>
      <c r="X17" s="834">
        <v>97.67598518</v>
      </c>
    </row>
    <row r="18" spans="1:24" s="810" customFormat="1" ht="21" customHeight="1">
      <c r="A18" s="763" t="s">
        <v>482</v>
      </c>
      <c r="B18" s="842" t="s">
        <v>491</v>
      </c>
      <c r="C18" s="809">
        <v>36.020688768</v>
      </c>
      <c r="D18" s="809">
        <v>35.188148707</v>
      </c>
      <c r="E18" s="833">
        <v>10.316380082</v>
      </c>
      <c r="F18" s="833">
        <v>9.7122868841</v>
      </c>
      <c r="G18" s="834">
        <v>5.844158216</v>
      </c>
      <c r="H18" s="834">
        <v>9.1698406474</v>
      </c>
      <c r="I18" s="834">
        <v>49.34432948</v>
      </c>
      <c r="J18" s="834">
        <v>39.31293759</v>
      </c>
      <c r="K18" s="834">
        <v>32.286018366</v>
      </c>
      <c r="L18" s="834">
        <v>27.246365529</v>
      </c>
      <c r="M18" s="834">
        <v>29.638378665</v>
      </c>
      <c r="N18" s="834">
        <v>32.573122153</v>
      </c>
      <c r="O18" s="834">
        <v>38.368051235</v>
      </c>
      <c r="P18" s="834">
        <v>45.074231625</v>
      </c>
      <c r="Q18" s="834">
        <v>55.766185274</v>
      </c>
      <c r="R18" s="834">
        <v>67.139116928</v>
      </c>
      <c r="S18" s="835">
        <v>93.738884475</v>
      </c>
      <c r="T18" s="834">
        <v>89.142253428</v>
      </c>
      <c r="U18" s="834">
        <v>91.252469015</v>
      </c>
      <c r="V18" s="834">
        <v>104.14513539</v>
      </c>
      <c r="W18" s="834">
        <v>100.72493581</v>
      </c>
      <c r="X18" s="834">
        <v>99.840255591</v>
      </c>
    </row>
    <row r="19" spans="1:24" s="810" customFormat="1" ht="21" customHeight="1">
      <c r="A19" s="763" t="s">
        <v>446</v>
      </c>
      <c r="B19" s="842"/>
      <c r="C19" s="809">
        <v>35.883541134</v>
      </c>
      <c r="D19" s="809">
        <v>35.438796911</v>
      </c>
      <c r="E19" s="833">
        <v>8.0556105649</v>
      </c>
      <c r="F19" s="833">
        <v>9.2440664648</v>
      </c>
      <c r="G19" s="834">
        <v>4.9737448444</v>
      </c>
      <c r="H19" s="834">
        <v>9.4874335814</v>
      </c>
      <c r="I19" s="834">
        <v>46.115649197</v>
      </c>
      <c r="J19" s="834">
        <v>45.247706053</v>
      </c>
      <c r="K19" s="834">
        <v>34.02855112</v>
      </c>
      <c r="L19" s="834">
        <v>26.646071261</v>
      </c>
      <c r="M19" s="834">
        <v>26.970235258</v>
      </c>
      <c r="N19" s="834">
        <v>32.652211069</v>
      </c>
      <c r="O19" s="834">
        <v>37.617554859</v>
      </c>
      <c r="P19" s="834">
        <v>45.379699917</v>
      </c>
      <c r="Q19" s="834">
        <v>55.647676428</v>
      </c>
      <c r="R19" s="834">
        <v>70.969654211</v>
      </c>
      <c r="S19" s="835">
        <v>91.563563714</v>
      </c>
      <c r="T19" s="834">
        <v>84.070026823</v>
      </c>
      <c r="U19" s="834">
        <v>97.962682341</v>
      </c>
      <c r="V19" s="834">
        <v>103.23285841</v>
      </c>
      <c r="W19" s="834">
        <v>91.027134118</v>
      </c>
      <c r="X19" s="834">
        <v>77.362365319</v>
      </c>
    </row>
    <row r="20" spans="1:24" s="810" customFormat="1" ht="21" customHeight="1">
      <c r="A20" s="763" t="s">
        <v>447</v>
      </c>
      <c r="B20" s="842"/>
      <c r="C20" s="809">
        <v>33.544411838</v>
      </c>
      <c r="D20" s="809">
        <v>33.393292015</v>
      </c>
      <c r="E20" s="833">
        <v>5.9405940594</v>
      </c>
      <c r="F20" s="833">
        <v>8.3091952506</v>
      </c>
      <c r="G20" s="834">
        <v>4.041363668</v>
      </c>
      <c r="H20" s="834">
        <v>8.3596735903</v>
      </c>
      <c r="I20" s="834">
        <v>44.112392788</v>
      </c>
      <c r="J20" s="834">
        <v>37.287924927</v>
      </c>
      <c r="K20" s="834">
        <v>29.688140552</v>
      </c>
      <c r="L20" s="834">
        <v>28.16472325</v>
      </c>
      <c r="M20" s="834">
        <v>26.98370377</v>
      </c>
      <c r="N20" s="834">
        <v>29.872543813</v>
      </c>
      <c r="O20" s="834">
        <v>35.808248084</v>
      </c>
      <c r="P20" s="834">
        <v>45.242711029</v>
      </c>
      <c r="Q20" s="834">
        <v>53.829985133</v>
      </c>
      <c r="R20" s="834">
        <v>68.796068796</v>
      </c>
      <c r="S20" s="835">
        <v>84.811515586</v>
      </c>
      <c r="T20" s="834">
        <v>76.546165127</v>
      </c>
      <c r="U20" s="834">
        <v>91.603307712</v>
      </c>
      <c r="V20" s="834">
        <v>92.142381243</v>
      </c>
      <c r="W20" s="834">
        <v>90.038736089</v>
      </c>
      <c r="X20" s="834">
        <v>76.744972554</v>
      </c>
    </row>
    <row r="21" spans="1:24" s="810" customFormat="1" ht="21" customHeight="1">
      <c r="A21" s="763" t="s">
        <v>448</v>
      </c>
      <c r="B21" s="842"/>
      <c r="C21" s="809">
        <v>30.491625317</v>
      </c>
      <c r="D21" s="809">
        <v>30.719986629</v>
      </c>
      <c r="E21" s="833">
        <v>6.8712330919</v>
      </c>
      <c r="F21" s="833">
        <v>8.6085683951</v>
      </c>
      <c r="G21" s="834">
        <v>3.5776056689</v>
      </c>
      <c r="H21" s="834">
        <v>6.1194528747</v>
      </c>
      <c r="I21" s="834">
        <v>40.330400198</v>
      </c>
      <c r="J21" s="834">
        <v>34.381572348</v>
      </c>
      <c r="K21" s="834">
        <v>29.509034638</v>
      </c>
      <c r="L21" s="834">
        <v>26.258377274</v>
      </c>
      <c r="M21" s="834">
        <v>26.732624717</v>
      </c>
      <c r="N21" s="834">
        <v>27.698832227</v>
      </c>
      <c r="O21" s="834">
        <v>31.784965711</v>
      </c>
      <c r="P21" s="834">
        <v>39.627690684</v>
      </c>
      <c r="Q21" s="834">
        <v>43.540998708</v>
      </c>
      <c r="R21" s="834">
        <v>62.190796883</v>
      </c>
      <c r="S21" s="835">
        <v>76.02372126</v>
      </c>
      <c r="T21" s="834">
        <v>71.258341986</v>
      </c>
      <c r="U21" s="834">
        <v>77.448384335</v>
      </c>
      <c r="V21" s="834">
        <v>79.316756899</v>
      </c>
      <c r="W21" s="834">
        <v>88.403930186</v>
      </c>
      <c r="X21" s="834">
        <v>70.463887258</v>
      </c>
    </row>
    <row r="22" spans="1:24" s="810" customFormat="1" ht="21" customHeight="1">
      <c r="A22" s="763" t="s">
        <v>449</v>
      </c>
      <c r="B22" s="842"/>
      <c r="C22" s="809">
        <v>28.064366418</v>
      </c>
      <c r="D22" s="809">
        <v>28.407603822</v>
      </c>
      <c r="E22" s="833">
        <v>4.26908012</v>
      </c>
      <c r="F22" s="833">
        <v>7.433792783</v>
      </c>
      <c r="G22" s="834">
        <v>5.3692302375</v>
      </c>
      <c r="H22" s="834">
        <v>8.1339469679</v>
      </c>
      <c r="I22" s="834">
        <v>36.386064137</v>
      </c>
      <c r="J22" s="834">
        <v>32.890493315</v>
      </c>
      <c r="K22" s="834">
        <v>24.020771416</v>
      </c>
      <c r="L22" s="834">
        <v>21.269624103</v>
      </c>
      <c r="M22" s="834">
        <v>24.560998068</v>
      </c>
      <c r="N22" s="834">
        <v>25.820175304</v>
      </c>
      <c r="O22" s="834">
        <v>29.138095146</v>
      </c>
      <c r="P22" s="834">
        <v>37.505548413</v>
      </c>
      <c r="Q22" s="834">
        <v>46.243731668</v>
      </c>
      <c r="R22" s="834">
        <v>52.30298748</v>
      </c>
      <c r="S22" s="835">
        <v>69.393603212</v>
      </c>
      <c r="T22" s="834">
        <v>63.699208459</v>
      </c>
      <c r="U22" s="834">
        <v>69.625761532</v>
      </c>
      <c r="V22" s="834">
        <v>80.884418636</v>
      </c>
      <c r="W22" s="834">
        <v>74.395233827</v>
      </c>
      <c r="X22" s="834">
        <v>60.408232476</v>
      </c>
    </row>
    <row r="23" spans="1:24" s="810" customFormat="1" ht="21" customHeight="1">
      <c r="A23" s="763" t="s">
        <v>450</v>
      </c>
      <c r="B23" s="842"/>
      <c r="C23" s="809">
        <v>25.11454202</v>
      </c>
      <c r="D23" s="809">
        <v>25.660493049</v>
      </c>
      <c r="E23" s="833">
        <v>5.7143727904</v>
      </c>
      <c r="F23" s="833">
        <v>5.5377205793</v>
      </c>
      <c r="G23" s="834">
        <v>2.9021750876</v>
      </c>
      <c r="H23" s="834">
        <v>6.3230216923</v>
      </c>
      <c r="I23" s="834">
        <v>32.981043534</v>
      </c>
      <c r="J23" s="834">
        <v>28.919199342</v>
      </c>
      <c r="K23" s="834">
        <v>22.89262089</v>
      </c>
      <c r="L23" s="834">
        <v>20.188815502</v>
      </c>
      <c r="M23" s="834">
        <v>19.974572216</v>
      </c>
      <c r="N23" s="834">
        <v>23.218935069</v>
      </c>
      <c r="O23" s="834">
        <v>25.570898094</v>
      </c>
      <c r="P23" s="834">
        <v>30.913488229</v>
      </c>
      <c r="Q23" s="834">
        <v>40.052338187</v>
      </c>
      <c r="R23" s="834">
        <v>52.498410164</v>
      </c>
      <c r="S23" s="835">
        <v>65.021593154</v>
      </c>
      <c r="T23" s="834">
        <v>57.242962571</v>
      </c>
      <c r="U23" s="834">
        <v>67.449124604</v>
      </c>
      <c r="V23" s="834">
        <v>65.699966278</v>
      </c>
      <c r="W23" s="834">
        <v>85.702292391</v>
      </c>
      <c r="X23" s="834">
        <v>65.517342538</v>
      </c>
    </row>
    <row r="24" spans="1:24" s="810" customFormat="1" ht="21" customHeight="1">
      <c r="A24" s="763" t="s">
        <v>451</v>
      </c>
      <c r="B24" s="842"/>
      <c r="C24" s="809">
        <v>24.141808207</v>
      </c>
      <c r="D24" s="809">
        <v>24.945310989</v>
      </c>
      <c r="E24" s="833">
        <v>4.6186094433</v>
      </c>
      <c r="F24" s="833">
        <v>5.1776807442</v>
      </c>
      <c r="G24" s="834">
        <v>2.9625642969</v>
      </c>
      <c r="H24" s="834">
        <v>4.3739201885</v>
      </c>
      <c r="I24" s="834">
        <v>31.18762475</v>
      </c>
      <c r="J24" s="834">
        <v>31.763313323</v>
      </c>
      <c r="K24" s="834">
        <v>21.426957014</v>
      </c>
      <c r="L24" s="834">
        <v>21.166053258</v>
      </c>
      <c r="M24" s="834">
        <v>19.027904858</v>
      </c>
      <c r="N24" s="834">
        <v>22.702059268</v>
      </c>
      <c r="O24" s="834">
        <v>24.904816903</v>
      </c>
      <c r="P24" s="834">
        <v>29.554766141</v>
      </c>
      <c r="Q24" s="834">
        <v>40.509314745</v>
      </c>
      <c r="R24" s="834">
        <v>45.646558434</v>
      </c>
      <c r="S24" s="835">
        <v>61.160109032</v>
      </c>
      <c r="T24" s="834">
        <v>55.199656401</v>
      </c>
      <c r="U24" s="834">
        <v>63.037099597</v>
      </c>
      <c r="V24" s="834">
        <v>67.706285764</v>
      </c>
      <c r="W24" s="834">
        <v>68.068287863</v>
      </c>
      <c r="X24" s="834">
        <v>53.914759851</v>
      </c>
    </row>
    <row r="25" spans="1:24" s="810" customFormat="1" ht="21" customHeight="1">
      <c r="A25" s="763" t="s">
        <v>452</v>
      </c>
      <c r="B25" s="842"/>
      <c r="C25" s="809">
        <v>21.025488502</v>
      </c>
      <c r="D25" s="809">
        <v>21.789417898</v>
      </c>
      <c r="E25" s="833">
        <v>4.0808452543</v>
      </c>
      <c r="F25" s="833">
        <v>4.7120277875</v>
      </c>
      <c r="G25" s="834">
        <v>3.5867539938</v>
      </c>
      <c r="H25" s="834">
        <v>3.359406057</v>
      </c>
      <c r="I25" s="834">
        <v>26.895664035</v>
      </c>
      <c r="J25" s="834">
        <v>25.036553368</v>
      </c>
      <c r="K25" s="834">
        <v>18.793553645</v>
      </c>
      <c r="L25" s="834">
        <v>15.36387765</v>
      </c>
      <c r="M25" s="834">
        <v>16.584207727</v>
      </c>
      <c r="N25" s="834">
        <v>18.921312209</v>
      </c>
      <c r="O25" s="834">
        <v>20.822463225</v>
      </c>
      <c r="P25" s="834">
        <v>25.397214999</v>
      </c>
      <c r="Q25" s="834">
        <v>35.83210804</v>
      </c>
      <c r="R25" s="834">
        <v>40.961503891</v>
      </c>
      <c r="S25" s="835">
        <v>58.901162104</v>
      </c>
      <c r="T25" s="834">
        <v>53.685436799</v>
      </c>
      <c r="U25" s="834">
        <v>59.28611342</v>
      </c>
      <c r="V25" s="834">
        <v>66.4258515</v>
      </c>
      <c r="W25" s="834">
        <v>64.553872224</v>
      </c>
      <c r="X25" s="834">
        <v>51.66846071</v>
      </c>
    </row>
    <row r="26" spans="1:24" s="810" customFormat="1" ht="21" customHeight="1">
      <c r="A26" s="763" t="s">
        <v>483</v>
      </c>
      <c r="B26" s="842"/>
      <c r="C26" s="809">
        <v>19.637141688</v>
      </c>
      <c r="D26" s="809">
        <v>20.598159512</v>
      </c>
      <c r="E26" s="833">
        <v>4.55422425</v>
      </c>
      <c r="F26" s="833">
        <v>4.0095531963</v>
      </c>
      <c r="G26" s="834">
        <v>1.9751001592</v>
      </c>
      <c r="H26" s="834">
        <v>3.3304079195</v>
      </c>
      <c r="I26" s="834">
        <v>22.786095959</v>
      </c>
      <c r="J26" s="834">
        <v>24.366788717</v>
      </c>
      <c r="K26" s="834">
        <v>19.376300234</v>
      </c>
      <c r="L26" s="834">
        <v>12.962938958</v>
      </c>
      <c r="M26" s="834">
        <v>16.059779681</v>
      </c>
      <c r="N26" s="834">
        <v>17.148602762</v>
      </c>
      <c r="O26" s="834">
        <v>20.265639402</v>
      </c>
      <c r="P26" s="834">
        <v>23.027584139</v>
      </c>
      <c r="Q26" s="834">
        <v>31.182981241</v>
      </c>
      <c r="R26" s="834">
        <v>38.150206049</v>
      </c>
      <c r="S26" s="835">
        <v>58.681694508</v>
      </c>
      <c r="T26" s="834">
        <v>51.606927738</v>
      </c>
      <c r="U26" s="834">
        <v>59.408179764</v>
      </c>
      <c r="V26" s="834">
        <v>66.518304761</v>
      </c>
      <c r="W26" s="834">
        <v>66.633966665</v>
      </c>
      <c r="X26" s="834">
        <v>53.209929295</v>
      </c>
    </row>
    <row r="27" spans="1:24" s="812" customFormat="1" ht="21" customHeight="1">
      <c r="A27" s="763" t="s">
        <v>484</v>
      </c>
      <c r="B27" s="842"/>
      <c r="C27" s="809">
        <v>18.854079386</v>
      </c>
      <c r="D27" s="809">
        <v>19.873541517</v>
      </c>
      <c r="E27" s="833">
        <v>3.0826683577</v>
      </c>
      <c r="F27" s="833">
        <v>5.5288679416</v>
      </c>
      <c r="G27" s="834">
        <v>2.9537084753</v>
      </c>
      <c r="H27" s="834">
        <v>3.2125020696</v>
      </c>
      <c r="I27" s="834">
        <v>23.022637925</v>
      </c>
      <c r="J27" s="834">
        <v>22.852172061</v>
      </c>
      <c r="K27" s="834">
        <v>16.978895605</v>
      </c>
      <c r="L27" s="834">
        <v>14.938425337</v>
      </c>
      <c r="M27" s="834">
        <v>15.188175716</v>
      </c>
      <c r="N27" s="834">
        <v>15.464020205</v>
      </c>
      <c r="O27" s="834">
        <v>18.43118185</v>
      </c>
      <c r="P27" s="834">
        <v>21.346276316</v>
      </c>
      <c r="Q27" s="834">
        <v>29.383816626</v>
      </c>
      <c r="R27" s="834">
        <v>35.263207561</v>
      </c>
      <c r="S27" s="835">
        <v>55.8870528</v>
      </c>
      <c r="T27" s="836">
        <v>50.048857218</v>
      </c>
      <c r="U27" s="833">
        <v>52.718464811</v>
      </c>
      <c r="V27" s="834">
        <v>66.741751137</v>
      </c>
      <c r="W27" s="834">
        <v>62.116623961</v>
      </c>
      <c r="X27" s="834">
        <v>53.380247805</v>
      </c>
    </row>
    <row r="28" spans="1:24" s="812" customFormat="1" ht="21" customHeight="1">
      <c r="A28" s="763" t="s">
        <v>455</v>
      </c>
      <c r="B28" s="842"/>
      <c r="C28" s="809">
        <v>19.987999349</v>
      </c>
      <c r="D28" s="809">
        <v>21.415795125</v>
      </c>
      <c r="E28" s="833">
        <v>1.8850496711</v>
      </c>
      <c r="F28" s="833">
        <v>3.1933158264</v>
      </c>
      <c r="G28" s="834">
        <v>2.0116415644</v>
      </c>
      <c r="H28" s="834">
        <v>3.2170254887</v>
      </c>
      <c r="I28" s="834">
        <v>26.800777593</v>
      </c>
      <c r="J28" s="834">
        <v>24.223367099</v>
      </c>
      <c r="K28" s="834">
        <v>17.460995142</v>
      </c>
      <c r="L28" s="834">
        <v>17.026131796</v>
      </c>
      <c r="M28" s="834">
        <v>15.704717358</v>
      </c>
      <c r="N28" s="834">
        <v>17.162025119</v>
      </c>
      <c r="O28" s="834">
        <v>21.540484774</v>
      </c>
      <c r="P28" s="834">
        <v>23.219710657</v>
      </c>
      <c r="Q28" s="834">
        <v>28.397852813</v>
      </c>
      <c r="R28" s="834">
        <v>38.831743903</v>
      </c>
      <c r="S28" s="835">
        <v>59.081518338</v>
      </c>
      <c r="T28" s="836">
        <v>52.202417059</v>
      </c>
      <c r="U28" s="833">
        <v>63.151354444</v>
      </c>
      <c r="V28" s="834">
        <v>66.03071749</v>
      </c>
      <c r="W28" s="834">
        <v>65.033688258</v>
      </c>
      <c r="X28" s="834">
        <v>42.850619929</v>
      </c>
    </row>
    <row r="29" spans="1:24" s="810" customFormat="1" ht="21" customHeight="1">
      <c r="A29" s="763" t="s">
        <v>485</v>
      </c>
      <c r="B29" s="842"/>
      <c r="C29" s="809">
        <v>19.788294992</v>
      </c>
      <c r="D29" s="809">
        <v>21.320074236</v>
      </c>
      <c r="E29" s="833">
        <v>2.4858802005</v>
      </c>
      <c r="F29" s="833">
        <v>3.4239229496</v>
      </c>
      <c r="G29" s="834">
        <v>1.4550476264</v>
      </c>
      <c r="H29" s="834">
        <v>3.0304079795</v>
      </c>
      <c r="I29" s="834">
        <v>28.213087354</v>
      </c>
      <c r="J29" s="834">
        <v>25.101486999</v>
      </c>
      <c r="K29" s="834">
        <v>19.287591111</v>
      </c>
      <c r="L29" s="834">
        <v>17.158094233</v>
      </c>
      <c r="M29" s="834">
        <v>15.581859727</v>
      </c>
      <c r="N29" s="834">
        <v>16.253424643</v>
      </c>
      <c r="O29" s="834">
        <v>19.262609493</v>
      </c>
      <c r="P29" s="834">
        <v>23.560906216</v>
      </c>
      <c r="Q29" s="834">
        <v>29.099432362</v>
      </c>
      <c r="R29" s="834">
        <v>35.692381939</v>
      </c>
      <c r="S29" s="835">
        <v>56.099042057</v>
      </c>
      <c r="T29" s="834">
        <v>48.238719234</v>
      </c>
      <c r="U29" s="834">
        <v>58.237151216</v>
      </c>
      <c r="V29" s="834">
        <v>63.466274022</v>
      </c>
      <c r="W29" s="834">
        <v>57.971450943</v>
      </c>
      <c r="X29" s="834">
        <v>58.087928154</v>
      </c>
    </row>
    <row r="30" spans="1:24" s="810" customFormat="1" ht="21" customHeight="1">
      <c r="A30" s="763" t="s">
        <v>486</v>
      </c>
      <c r="B30" s="842"/>
      <c r="C30" s="809">
        <v>19.01084536</v>
      </c>
      <c r="D30" s="809">
        <v>20.803160608</v>
      </c>
      <c r="E30" s="833">
        <v>1.0303489277</v>
      </c>
      <c r="F30" s="833">
        <v>4.1101520756</v>
      </c>
      <c r="G30" s="834">
        <v>1.9046997105</v>
      </c>
      <c r="H30" s="834">
        <v>3.0366053479</v>
      </c>
      <c r="I30" s="834">
        <v>24.258171972</v>
      </c>
      <c r="J30" s="834">
        <v>24.330980787</v>
      </c>
      <c r="K30" s="834">
        <v>18.094128455</v>
      </c>
      <c r="L30" s="834">
        <v>16.198889187</v>
      </c>
      <c r="M30" s="834">
        <v>16.288194607</v>
      </c>
      <c r="N30" s="834">
        <v>18.221441913</v>
      </c>
      <c r="O30" s="834">
        <v>19.114640606</v>
      </c>
      <c r="P30" s="834">
        <v>22.857592284</v>
      </c>
      <c r="Q30" s="834">
        <v>27.808822678</v>
      </c>
      <c r="R30" s="834">
        <v>32.846838039</v>
      </c>
      <c r="S30" s="835">
        <v>53.376745235</v>
      </c>
      <c r="T30" s="834">
        <v>44.476390335</v>
      </c>
      <c r="U30" s="834">
        <v>54.559466408</v>
      </c>
      <c r="V30" s="834">
        <v>61.106836147</v>
      </c>
      <c r="W30" s="834">
        <v>65.986676307</v>
      </c>
      <c r="X30" s="834">
        <v>43.986613803</v>
      </c>
    </row>
    <row r="31" spans="1:24" s="810" customFormat="1" ht="21" customHeight="1">
      <c r="A31" s="763" t="s">
        <v>487</v>
      </c>
      <c r="B31" s="842"/>
      <c r="C31" s="809">
        <v>16.276792629</v>
      </c>
      <c r="D31" s="809">
        <v>18.008116437</v>
      </c>
      <c r="E31" s="833">
        <v>2.0783971401</v>
      </c>
      <c r="F31" s="833">
        <v>3.862284564</v>
      </c>
      <c r="G31" s="834">
        <v>1.8591706812</v>
      </c>
      <c r="H31" s="834">
        <v>2.5357102215</v>
      </c>
      <c r="I31" s="834">
        <v>18.829428911</v>
      </c>
      <c r="J31" s="834">
        <v>20.837662387</v>
      </c>
      <c r="K31" s="834">
        <v>14.791514352</v>
      </c>
      <c r="L31" s="834">
        <v>13.341421007</v>
      </c>
      <c r="M31" s="834">
        <v>12.230555716</v>
      </c>
      <c r="N31" s="834">
        <v>15.740364518</v>
      </c>
      <c r="O31" s="834">
        <v>16.422951507</v>
      </c>
      <c r="P31" s="834">
        <v>19.448856732</v>
      </c>
      <c r="Q31" s="834">
        <v>22.780582146</v>
      </c>
      <c r="R31" s="834">
        <v>31.255707704</v>
      </c>
      <c r="S31" s="835">
        <v>48.767613467</v>
      </c>
      <c r="T31" s="834">
        <v>39.702406908</v>
      </c>
      <c r="U31" s="834">
        <v>51.196355766</v>
      </c>
      <c r="V31" s="834">
        <v>57.747015391</v>
      </c>
      <c r="W31" s="834">
        <v>54.847566717</v>
      </c>
      <c r="X31" s="834">
        <v>43.477079427</v>
      </c>
    </row>
    <row r="32" spans="1:24" s="810" customFormat="1" ht="21" customHeight="1">
      <c r="A32" s="763" t="s">
        <v>488</v>
      </c>
      <c r="B32" s="842" t="s">
        <v>492</v>
      </c>
      <c r="C32" s="809">
        <v>15.049273457</v>
      </c>
      <c r="D32" s="809">
        <v>16.832120922</v>
      </c>
      <c r="E32" s="833">
        <v>3.1612889629</v>
      </c>
      <c r="F32" s="833">
        <v>3.2956685499</v>
      </c>
      <c r="G32" s="834">
        <v>1.6420018092</v>
      </c>
      <c r="H32" s="834">
        <v>1.6994984591</v>
      </c>
      <c r="I32" s="834">
        <v>17.543468127</v>
      </c>
      <c r="J32" s="834">
        <v>20.072913502</v>
      </c>
      <c r="K32" s="834">
        <v>12.214626442</v>
      </c>
      <c r="L32" s="834">
        <v>13.479810416</v>
      </c>
      <c r="M32" s="834">
        <v>11.937896772</v>
      </c>
      <c r="N32" s="834">
        <v>12.660480865</v>
      </c>
      <c r="O32" s="834">
        <v>15.031068635</v>
      </c>
      <c r="P32" s="834">
        <v>16.3379225</v>
      </c>
      <c r="Q32" s="834">
        <v>19.77186754</v>
      </c>
      <c r="R32" s="834">
        <v>28.840714214</v>
      </c>
      <c r="S32" s="835">
        <v>48.384554369</v>
      </c>
      <c r="T32" s="834">
        <v>38.64008088</v>
      </c>
      <c r="U32" s="834">
        <v>47.905263612</v>
      </c>
      <c r="V32" s="834">
        <v>58.154796761</v>
      </c>
      <c r="W32" s="834">
        <v>57.005083732</v>
      </c>
      <c r="X32" s="834">
        <v>48.622858822</v>
      </c>
    </row>
    <row r="33" spans="1:24" s="810" customFormat="1" ht="21" customHeight="1">
      <c r="A33" s="763" t="s">
        <v>489</v>
      </c>
      <c r="B33" s="811"/>
      <c r="C33" s="809">
        <v>14.075293006</v>
      </c>
      <c r="D33" s="809">
        <v>16.010640945</v>
      </c>
      <c r="E33" s="833">
        <v>3.2417800614</v>
      </c>
      <c r="F33" s="833">
        <v>2.653481277</v>
      </c>
      <c r="G33" s="834">
        <v>1.7082091485</v>
      </c>
      <c r="H33" s="834">
        <v>2.3383775168</v>
      </c>
      <c r="I33" s="834">
        <v>14.638931681</v>
      </c>
      <c r="J33" s="834">
        <v>17.944262028</v>
      </c>
      <c r="K33" s="834">
        <v>13.078495304</v>
      </c>
      <c r="L33" s="834">
        <v>11.747312738</v>
      </c>
      <c r="M33" s="834">
        <v>11.464536688</v>
      </c>
      <c r="N33" s="834">
        <v>12.864898019</v>
      </c>
      <c r="O33" s="834">
        <v>12.679802627</v>
      </c>
      <c r="P33" s="834">
        <v>15.785105946</v>
      </c>
      <c r="Q33" s="834">
        <v>19.79405959</v>
      </c>
      <c r="R33" s="834">
        <v>24.873825514</v>
      </c>
      <c r="S33" s="835">
        <v>46.338707142</v>
      </c>
      <c r="T33" s="834">
        <v>37.338021766</v>
      </c>
      <c r="U33" s="834">
        <v>44.621962251</v>
      </c>
      <c r="V33" s="834">
        <v>56.512797121</v>
      </c>
      <c r="W33" s="834">
        <v>54.66536567</v>
      </c>
      <c r="X33" s="834">
        <v>46.611815389</v>
      </c>
    </row>
    <row r="34" spans="1:25" s="810" customFormat="1" ht="21" customHeight="1">
      <c r="A34" s="763" t="s">
        <v>490</v>
      </c>
      <c r="B34" s="811"/>
      <c r="C34" s="809">
        <v>14.246314696</v>
      </c>
      <c r="D34" s="809">
        <v>16.304431787</v>
      </c>
      <c r="E34" s="833">
        <v>4.1190887399</v>
      </c>
      <c r="F34" s="833">
        <v>2.7054081108</v>
      </c>
      <c r="G34" s="834">
        <v>0.745579027</v>
      </c>
      <c r="H34" s="834">
        <v>2.581204529</v>
      </c>
      <c r="I34" s="834">
        <v>18.410150253</v>
      </c>
      <c r="J34" s="834">
        <v>19.01366308</v>
      </c>
      <c r="K34" s="834">
        <v>14.175748005</v>
      </c>
      <c r="L34" s="834">
        <v>10.12164926</v>
      </c>
      <c r="M34" s="834">
        <v>11.065705266</v>
      </c>
      <c r="N34" s="834">
        <v>12.598644707</v>
      </c>
      <c r="O34" s="834">
        <v>12.912223388</v>
      </c>
      <c r="P34" s="834">
        <v>16.062794214</v>
      </c>
      <c r="Q34" s="834">
        <v>20.062722062</v>
      </c>
      <c r="R34" s="834">
        <v>24.251267903</v>
      </c>
      <c r="S34" s="835">
        <v>45.091123499</v>
      </c>
      <c r="T34" s="834">
        <v>34.512050902</v>
      </c>
      <c r="U34" s="834">
        <v>42.463044616</v>
      </c>
      <c r="V34" s="834">
        <v>56.179831843</v>
      </c>
      <c r="W34" s="834">
        <v>56.621252871</v>
      </c>
      <c r="X34" s="834">
        <v>45.074329303</v>
      </c>
      <c r="Y34" s="813"/>
    </row>
    <row r="35" spans="1:25" s="810" customFormat="1" ht="21" customHeight="1">
      <c r="A35" s="763" t="s">
        <v>462</v>
      </c>
      <c r="B35" s="811"/>
      <c r="C35" s="809">
        <v>13.797304253</v>
      </c>
      <c r="D35" s="809">
        <v>15.969979198</v>
      </c>
      <c r="E35" s="833">
        <v>1.1603485687</v>
      </c>
      <c r="F35" s="833">
        <v>2.9181151514</v>
      </c>
      <c r="G35" s="834">
        <v>0.3529375433</v>
      </c>
      <c r="H35" s="834">
        <v>1.3613184097</v>
      </c>
      <c r="I35" s="834">
        <v>17.823917088</v>
      </c>
      <c r="J35" s="834">
        <v>20.998263726</v>
      </c>
      <c r="K35" s="834">
        <v>12.058263785</v>
      </c>
      <c r="L35" s="834">
        <v>10.858363506</v>
      </c>
      <c r="M35" s="834">
        <v>10.945203581</v>
      </c>
      <c r="N35" s="834">
        <v>12.147375195</v>
      </c>
      <c r="O35" s="834">
        <v>12.753876942</v>
      </c>
      <c r="P35" s="834">
        <v>14.073109805</v>
      </c>
      <c r="Q35" s="834">
        <v>18.172420428</v>
      </c>
      <c r="R35" s="834">
        <v>26.24169051</v>
      </c>
      <c r="S35" s="835">
        <v>43.659051119</v>
      </c>
      <c r="T35" s="834">
        <v>35.44575431</v>
      </c>
      <c r="U35" s="834">
        <v>44.129823572</v>
      </c>
      <c r="V35" s="834">
        <v>45.573727048</v>
      </c>
      <c r="W35" s="834">
        <v>53.691420762</v>
      </c>
      <c r="X35" s="834">
        <v>47.791438164</v>
      </c>
      <c r="Y35" s="813"/>
    </row>
    <row r="36" spans="1:25" s="810" customFormat="1" ht="21" customHeight="1">
      <c r="A36" s="763" t="s">
        <v>463</v>
      </c>
      <c r="B36" s="811"/>
      <c r="C36" s="809">
        <v>12.669390272</v>
      </c>
      <c r="D36" s="809">
        <v>15.027695953</v>
      </c>
      <c r="E36" s="833">
        <v>0.984285876</v>
      </c>
      <c r="F36" s="833">
        <v>1.6945982075</v>
      </c>
      <c r="G36" s="834">
        <v>0.5513033731</v>
      </c>
      <c r="H36" s="834">
        <v>2.2888745675</v>
      </c>
      <c r="I36" s="834">
        <v>15.490609283</v>
      </c>
      <c r="J36" s="834">
        <v>17.517807441</v>
      </c>
      <c r="K36" s="834">
        <v>11.363397114</v>
      </c>
      <c r="L36" s="834">
        <v>9.601054048</v>
      </c>
      <c r="M36" s="834">
        <v>9.2498505638</v>
      </c>
      <c r="N36" s="834">
        <v>10.491222978</v>
      </c>
      <c r="O36" s="834">
        <v>11.373582237</v>
      </c>
      <c r="P36" s="834">
        <v>14.729046008</v>
      </c>
      <c r="Q36" s="834">
        <v>18.184334288</v>
      </c>
      <c r="R36" s="834">
        <v>24.312491132</v>
      </c>
      <c r="S36" s="835">
        <v>42.040394267</v>
      </c>
      <c r="T36" s="834">
        <v>31.113749968</v>
      </c>
      <c r="U36" s="834">
        <v>40.653230897</v>
      </c>
      <c r="V36" s="834">
        <v>52.737858149</v>
      </c>
      <c r="W36" s="834">
        <v>51.860460787</v>
      </c>
      <c r="X36" s="834">
        <v>41.643940622</v>
      </c>
      <c r="Y36" s="813"/>
    </row>
    <row r="37" spans="1:25" s="810" customFormat="1" ht="21" customHeight="1">
      <c r="A37" s="763" t="s">
        <v>517</v>
      </c>
      <c r="B37" s="811"/>
      <c r="C37" s="809">
        <v>11.818135249</v>
      </c>
      <c r="D37" s="809">
        <v>14.195960238</v>
      </c>
      <c r="E37" s="833">
        <v>0.4966624285</v>
      </c>
      <c r="F37" s="833">
        <v>2.0408866122</v>
      </c>
      <c r="G37" s="834">
        <v>1.233252081</v>
      </c>
      <c r="H37" s="834">
        <v>2.0153788334</v>
      </c>
      <c r="I37" s="834">
        <v>14.058415554</v>
      </c>
      <c r="J37" s="834">
        <v>16.971696122</v>
      </c>
      <c r="K37" s="834">
        <v>9.7636186007</v>
      </c>
      <c r="L37" s="834">
        <v>8.980607316</v>
      </c>
      <c r="M37" s="834">
        <v>7.739958457</v>
      </c>
      <c r="N37" s="834">
        <v>7.6651910261</v>
      </c>
      <c r="O37" s="834">
        <v>11.041825739</v>
      </c>
      <c r="P37" s="834">
        <v>13.938690293</v>
      </c>
      <c r="Q37" s="834">
        <v>14.975872541</v>
      </c>
      <c r="R37" s="834">
        <v>22.270148183</v>
      </c>
      <c r="S37" s="835">
        <v>42.345366695</v>
      </c>
      <c r="T37" s="834">
        <v>30.136856401</v>
      </c>
      <c r="U37" s="834">
        <v>42.626611184</v>
      </c>
      <c r="V37" s="834">
        <v>51.695696285</v>
      </c>
      <c r="W37" s="834">
        <v>51.928470509</v>
      </c>
      <c r="X37" s="834">
        <v>44.879074874</v>
      </c>
      <c r="Y37" s="813"/>
    </row>
    <row r="38" spans="1:25" s="810" customFormat="1" ht="21" customHeight="1">
      <c r="A38" s="807" t="s">
        <v>518</v>
      </c>
      <c r="B38" s="814"/>
      <c r="C38" s="815">
        <v>12.116489</v>
      </c>
      <c r="D38" s="815">
        <v>14.660116</v>
      </c>
      <c r="E38" s="837">
        <v>2.610837</v>
      </c>
      <c r="F38" s="837">
        <v>1.36726</v>
      </c>
      <c r="G38" s="837">
        <v>1.555826</v>
      </c>
      <c r="H38" s="837">
        <v>1.941718</v>
      </c>
      <c r="I38" s="837">
        <v>16.521652</v>
      </c>
      <c r="J38" s="837">
        <v>15.674444</v>
      </c>
      <c r="K38" s="837">
        <v>10.728396</v>
      </c>
      <c r="L38" s="837">
        <v>9.096204</v>
      </c>
      <c r="M38" s="837">
        <v>8.545895</v>
      </c>
      <c r="N38" s="837">
        <v>9.251234</v>
      </c>
      <c r="O38" s="837">
        <v>9.942136</v>
      </c>
      <c r="P38" s="837">
        <v>12.312911</v>
      </c>
      <c r="Q38" s="837">
        <v>15.046946</v>
      </c>
      <c r="R38" s="837">
        <v>23.393297</v>
      </c>
      <c r="S38" s="985">
        <v>42.88495058054593</v>
      </c>
      <c r="T38" s="985">
        <v>28.949775</v>
      </c>
      <c r="U38" s="837">
        <v>45.01292</v>
      </c>
      <c r="V38" s="837">
        <v>51.712385</v>
      </c>
      <c r="W38" s="837">
        <v>52.97652</v>
      </c>
      <c r="X38" s="837">
        <v>47.777849</v>
      </c>
      <c r="Y38" s="813"/>
    </row>
    <row r="39" spans="1:17" s="752" customFormat="1" ht="15">
      <c r="A39" s="816" t="s">
        <v>626</v>
      </c>
      <c r="C39" s="762"/>
      <c r="D39" s="817"/>
      <c r="E39" s="817"/>
      <c r="F39" s="817"/>
      <c r="G39" s="818"/>
      <c r="H39" s="762"/>
      <c r="I39" s="762"/>
      <c r="J39" s="762"/>
      <c r="K39" s="762"/>
      <c r="L39" s="819"/>
      <c r="M39" s="820"/>
      <c r="N39" s="820"/>
      <c r="O39" s="819"/>
      <c r="P39" s="819"/>
      <c r="Q39" s="820"/>
    </row>
    <row r="40" spans="1:24" s="822" customFormat="1" ht="16.5" customHeight="1">
      <c r="A40" s="821" t="s">
        <v>663</v>
      </c>
      <c r="C40" s="823"/>
      <c r="D40" s="823"/>
      <c r="E40" s="823"/>
      <c r="F40" s="823"/>
      <c r="G40" s="823"/>
      <c r="H40" s="823"/>
      <c r="I40" s="823"/>
      <c r="J40" s="823"/>
      <c r="K40" s="823"/>
      <c r="L40" s="824"/>
      <c r="M40" s="824"/>
      <c r="N40" s="824"/>
      <c r="O40" s="824"/>
      <c r="P40" s="824"/>
      <c r="T40" s="823"/>
      <c r="X40" s="825"/>
    </row>
    <row r="41" s="826" customFormat="1" ht="15"/>
    <row r="42" s="826" customFormat="1" ht="1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xml><?xml version="1.0" encoding="utf-8"?>
<worksheet xmlns="http://schemas.openxmlformats.org/spreadsheetml/2006/main" xmlns:r="http://schemas.openxmlformats.org/officeDocument/2006/relationships">
  <dimension ref="A1:S80"/>
  <sheetViews>
    <sheetView showZeros="0" view="pageBreakPreview" zoomScaleNormal="90" zoomScaleSheetLayoutView="100" zoomScalePageLayoutView="0" workbookViewId="0" topLeftCell="A1">
      <selection activeCell="P6" sqref="P6"/>
    </sheetView>
  </sheetViews>
  <sheetFormatPr defaultColWidth="9.00390625" defaultRowHeight="16.5"/>
  <cols>
    <col min="1" max="1" width="3.00390625" style="536" customWidth="1"/>
    <col min="2" max="2" width="13.125" style="12" customWidth="1"/>
    <col min="3" max="3" width="19.875" style="13" customWidth="1"/>
    <col min="4" max="6" width="7.875" style="536" customWidth="1"/>
    <col min="7" max="7" width="13.125" style="14" customWidth="1"/>
    <col min="8" max="8" width="19.875" style="15" customWidth="1"/>
    <col min="9" max="11" width="7.875" style="536" customWidth="1"/>
    <col min="12" max="12" width="13.125" style="14" customWidth="1"/>
    <col min="13" max="13" width="19.875" style="15" customWidth="1"/>
    <col min="14" max="16" width="7.875" style="536" customWidth="1"/>
    <col min="17" max="16384" width="9.00390625" style="536" customWidth="1"/>
  </cols>
  <sheetData>
    <row r="1" spans="1:16" s="74" customFormat="1" ht="25.5" customHeight="1">
      <c r="A1" s="1087" t="s">
        <v>497</v>
      </c>
      <c r="B1" s="1087"/>
      <c r="C1" s="1087"/>
      <c r="D1" s="1087"/>
      <c r="E1" s="1087"/>
      <c r="F1" s="1087"/>
      <c r="G1" s="1087"/>
      <c r="H1" s="1087"/>
      <c r="I1" s="1087"/>
      <c r="J1" s="1087"/>
      <c r="K1" s="1087"/>
      <c r="L1" s="1087"/>
      <c r="M1" s="1087"/>
      <c r="N1" s="1087"/>
      <c r="O1" s="1087"/>
      <c r="P1" s="1087"/>
    </row>
    <row r="2" spans="1:16" s="74" customFormat="1" ht="10.5" customHeight="1">
      <c r="A2" s="1087"/>
      <c r="B2" s="1087"/>
      <c r="C2" s="1087"/>
      <c r="D2" s="1087"/>
      <c r="E2" s="1087"/>
      <c r="F2" s="1087"/>
      <c r="G2" s="1087"/>
      <c r="H2" s="1087"/>
      <c r="I2" s="1087"/>
      <c r="J2" s="1087"/>
      <c r="K2" s="1087"/>
      <c r="L2" s="1087"/>
      <c r="M2" s="1087"/>
      <c r="N2" s="1087"/>
      <c r="O2" s="1087"/>
      <c r="P2" s="1087"/>
    </row>
    <row r="3" spans="1:16" s="74" customFormat="1" ht="15.75">
      <c r="A3" s="875" t="s">
        <v>509</v>
      </c>
      <c r="B3" s="9"/>
      <c r="C3" s="10"/>
      <c r="D3" s="7"/>
      <c r="E3" s="7"/>
      <c r="F3" s="7"/>
      <c r="G3" s="9"/>
      <c r="H3" s="6"/>
      <c r="I3" s="7"/>
      <c r="J3" s="7"/>
      <c r="K3" s="7"/>
      <c r="L3" s="9"/>
      <c r="M3" s="6"/>
      <c r="N3" s="7"/>
      <c r="O3" s="7"/>
      <c r="P3" s="11"/>
    </row>
    <row r="4" spans="2:16" s="739" customFormat="1" ht="15.75">
      <c r="B4" s="12"/>
      <c r="C4" s="13"/>
      <c r="G4" s="14"/>
      <c r="H4" s="15"/>
      <c r="L4" s="14"/>
      <c r="M4" s="15"/>
      <c r="P4" s="418" t="s">
        <v>588</v>
      </c>
    </row>
    <row r="5" spans="1:16" s="25" customFormat="1" ht="12.75">
      <c r="A5" s="16" t="s">
        <v>0</v>
      </c>
      <c r="B5" s="17"/>
      <c r="C5" s="867" t="s">
        <v>1</v>
      </c>
      <c r="D5" s="17"/>
      <c r="E5" s="18"/>
      <c r="F5" s="19"/>
      <c r="G5" s="17"/>
      <c r="H5" s="867" t="s">
        <v>2</v>
      </c>
      <c r="I5" s="17"/>
      <c r="J5" s="20"/>
      <c r="K5" s="21"/>
      <c r="L5" s="22"/>
      <c r="M5" s="867" t="s">
        <v>3</v>
      </c>
      <c r="N5" s="17"/>
      <c r="O5" s="20"/>
      <c r="P5" s="23"/>
    </row>
    <row r="6" spans="1:16" s="25" customFormat="1" ht="12.75">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2.75">
      <c r="A7" s="26"/>
      <c r="B7" s="30" t="s">
        <v>552</v>
      </c>
      <c r="C7" s="31" t="s">
        <v>8</v>
      </c>
      <c r="D7" s="32"/>
      <c r="E7" s="33" t="s">
        <v>12</v>
      </c>
      <c r="F7" s="32" t="s">
        <v>549</v>
      </c>
      <c r="G7" s="30" t="s">
        <v>552</v>
      </c>
      <c r="H7" s="31" t="s">
        <v>8</v>
      </c>
      <c r="I7" s="32"/>
      <c r="J7" s="33" t="s">
        <v>12</v>
      </c>
      <c r="K7" s="32" t="s">
        <v>549</v>
      </c>
      <c r="L7" s="30" t="s">
        <v>552</v>
      </c>
      <c r="M7" s="31" t="s">
        <v>8</v>
      </c>
      <c r="N7" s="32"/>
      <c r="O7" s="33" t="s">
        <v>12</v>
      </c>
      <c r="P7" s="34" t="s">
        <v>549</v>
      </c>
    </row>
    <row r="8" spans="1:16" s="25" customFormat="1" ht="12.75">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79" customFormat="1" ht="28.5" customHeight="1">
      <c r="A9" s="41"/>
      <c r="B9" s="42" t="s">
        <v>20</v>
      </c>
      <c r="C9" s="43" t="s">
        <v>21</v>
      </c>
      <c r="D9" s="44">
        <v>500</v>
      </c>
      <c r="E9" s="441">
        <v>16.023376183045922</v>
      </c>
      <c r="F9" s="948">
        <v>100</v>
      </c>
      <c r="G9" s="42" t="s">
        <v>20</v>
      </c>
      <c r="H9" s="43" t="s">
        <v>21</v>
      </c>
      <c r="I9" s="44">
        <v>282</v>
      </c>
      <c r="J9" s="441">
        <v>17.327966169911154</v>
      </c>
      <c r="K9" s="948">
        <v>100</v>
      </c>
      <c r="L9" s="42" t="s">
        <v>20</v>
      </c>
      <c r="M9" s="43" t="s">
        <v>21</v>
      </c>
      <c r="N9" s="44">
        <v>218</v>
      </c>
      <c r="O9" s="441">
        <v>14.601326845343149</v>
      </c>
      <c r="P9" s="973">
        <v>100</v>
      </c>
    </row>
    <row r="10" spans="1:16" s="80" customFormat="1" ht="28.5" customHeight="1">
      <c r="A10" s="48">
        <v>1</v>
      </c>
      <c r="B10" s="49" t="s">
        <v>32</v>
      </c>
      <c r="C10" s="43" t="s">
        <v>33</v>
      </c>
      <c r="D10" s="44">
        <v>119</v>
      </c>
      <c r="E10" s="441">
        <v>3.813563531564929</v>
      </c>
      <c r="F10" s="969">
        <v>23.799999999999997</v>
      </c>
      <c r="G10" s="49" t="s">
        <v>32</v>
      </c>
      <c r="H10" s="43" t="s">
        <v>33</v>
      </c>
      <c r="I10" s="44">
        <v>72</v>
      </c>
      <c r="J10" s="441">
        <v>4.4241615752964645</v>
      </c>
      <c r="K10" s="969">
        <v>25.53191489361702</v>
      </c>
      <c r="L10" s="49" t="s">
        <v>32</v>
      </c>
      <c r="M10" s="43" t="s">
        <v>33</v>
      </c>
      <c r="N10" s="44">
        <v>47</v>
      </c>
      <c r="O10" s="441">
        <v>3.147992485005174</v>
      </c>
      <c r="P10" s="736">
        <v>21.55963302752294</v>
      </c>
    </row>
    <row r="11" spans="1:16" s="80" customFormat="1" ht="28.5" customHeight="1">
      <c r="A11" s="48">
        <v>2</v>
      </c>
      <c r="B11" s="49" t="s">
        <v>22</v>
      </c>
      <c r="C11" s="43" t="s">
        <v>23</v>
      </c>
      <c r="D11" s="44">
        <v>109</v>
      </c>
      <c r="E11" s="441">
        <v>3.493096007904011</v>
      </c>
      <c r="F11" s="969">
        <v>21.8</v>
      </c>
      <c r="G11" s="49" t="s">
        <v>22</v>
      </c>
      <c r="H11" s="43" t="s">
        <v>23</v>
      </c>
      <c r="I11" s="44">
        <v>63</v>
      </c>
      <c r="J11" s="441">
        <v>3.8711413783844066</v>
      </c>
      <c r="K11" s="969">
        <v>22.340425531914892</v>
      </c>
      <c r="L11" s="49" t="s">
        <v>22</v>
      </c>
      <c r="M11" s="43" t="s">
        <v>23</v>
      </c>
      <c r="N11" s="44">
        <v>46</v>
      </c>
      <c r="O11" s="441">
        <v>3.0810139214944257</v>
      </c>
      <c r="P11" s="736">
        <v>21.100917431192663</v>
      </c>
    </row>
    <row r="12" spans="1:16" s="80" customFormat="1" ht="28.5" customHeight="1">
      <c r="A12" s="48">
        <v>3</v>
      </c>
      <c r="B12" s="49" t="s">
        <v>268</v>
      </c>
      <c r="C12" s="43" t="s">
        <v>269</v>
      </c>
      <c r="D12" s="44">
        <v>47</v>
      </c>
      <c r="E12" s="441">
        <v>1.5061973612063166</v>
      </c>
      <c r="F12" s="969">
        <v>9.4</v>
      </c>
      <c r="G12" s="49" t="s">
        <v>268</v>
      </c>
      <c r="H12" s="43" t="s">
        <v>269</v>
      </c>
      <c r="I12" s="44">
        <v>27</v>
      </c>
      <c r="J12" s="441">
        <v>1.6590605907361744</v>
      </c>
      <c r="K12" s="969">
        <v>9.574468085106384</v>
      </c>
      <c r="L12" s="49" t="s">
        <v>268</v>
      </c>
      <c r="M12" s="43" t="s">
        <v>269</v>
      </c>
      <c r="N12" s="44">
        <v>20</v>
      </c>
      <c r="O12" s="441">
        <v>1.3395712702149676</v>
      </c>
      <c r="P12" s="736">
        <v>9.174311926605505</v>
      </c>
    </row>
    <row r="13" spans="1:19" s="80" customFormat="1" ht="28.5" customHeight="1">
      <c r="A13" s="48">
        <v>4</v>
      </c>
      <c r="B13" s="49" t="s">
        <v>24</v>
      </c>
      <c r="C13" s="43" t="s">
        <v>25</v>
      </c>
      <c r="D13" s="44">
        <v>30</v>
      </c>
      <c r="E13" s="441">
        <v>0.9614025709827554</v>
      </c>
      <c r="F13" s="969">
        <v>6</v>
      </c>
      <c r="G13" s="49" t="s">
        <v>24</v>
      </c>
      <c r="H13" s="43" t="s">
        <v>25</v>
      </c>
      <c r="I13" s="44">
        <v>15</v>
      </c>
      <c r="J13" s="441">
        <v>0.9217003281867635</v>
      </c>
      <c r="K13" s="969">
        <v>5.319148936170213</v>
      </c>
      <c r="L13" s="49" t="s">
        <v>24</v>
      </c>
      <c r="M13" s="43" t="s">
        <v>25</v>
      </c>
      <c r="N13" s="44">
        <v>15</v>
      </c>
      <c r="O13" s="441">
        <v>1.0046784526612258</v>
      </c>
      <c r="P13" s="736">
        <v>6.8807339449541285</v>
      </c>
      <c r="R13" s="536"/>
      <c r="S13" s="533"/>
    </row>
    <row r="14" spans="1:16" s="80" customFormat="1" ht="28.5" customHeight="1">
      <c r="A14" s="48">
        <v>5</v>
      </c>
      <c r="B14" s="49" t="s">
        <v>280</v>
      </c>
      <c r="C14" s="43" t="s">
        <v>281</v>
      </c>
      <c r="D14" s="44">
        <v>11</v>
      </c>
      <c r="E14" s="441">
        <v>0.3525142760270103</v>
      </c>
      <c r="F14" s="969">
        <v>2.1999999999999997</v>
      </c>
      <c r="G14" s="49" t="s">
        <v>51</v>
      </c>
      <c r="H14" s="43" t="s">
        <v>52</v>
      </c>
      <c r="I14" s="44">
        <v>6</v>
      </c>
      <c r="J14" s="441">
        <v>0.3686801312747054</v>
      </c>
      <c r="K14" s="969">
        <v>2.127659574468085</v>
      </c>
      <c r="L14" s="49" t="s">
        <v>280</v>
      </c>
      <c r="M14" s="43" t="s">
        <v>281</v>
      </c>
      <c r="N14" s="44">
        <v>5</v>
      </c>
      <c r="O14" s="441">
        <v>0.3348928175537419</v>
      </c>
      <c r="P14" s="736">
        <v>2.293577981651376</v>
      </c>
    </row>
    <row r="15" spans="1:16" s="80" customFormat="1" ht="28.5" customHeight="1">
      <c r="A15" s="48">
        <v>6</v>
      </c>
      <c r="B15" s="49" t="s">
        <v>51</v>
      </c>
      <c r="C15" s="43" t="s">
        <v>52</v>
      </c>
      <c r="D15" s="44">
        <v>9</v>
      </c>
      <c r="E15" s="441">
        <v>0.2884207712948266</v>
      </c>
      <c r="F15" s="969">
        <v>1.7999999999999998</v>
      </c>
      <c r="G15" s="49" t="s">
        <v>280</v>
      </c>
      <c r="H15" s="43" t="s">
        <v>281</v>
      </c>
      <c r="I15" s="44">
        <v>6</v>
      </c>
      <c r="J15" s="441">
        <v>0.3686801312747054</v>
      </c>
      <c r="K15" s="969">
        <v>2.127659574468085</v>
      </c>
      <c r="L15" s="966" t="s">
        <v>28</v>
      </c>
      <c r="M15" s="43" t="s">
        <v>29</v>
      </c>
      <c r="N15" s="44">
        <v>4</v>
      </c>
      <c r="O15" s="441">
        <v>0.2679142540429935</v>
      </c>
      <c r="P15" s="736">
        <v>1.834862385321101</v>
      </c>
    </row>
    <row r="16" spans="1:16" s="80" customFormat="1" ht="28.5" customHeight="1">
      <c r="A16" s="48">
        <v>7</v>
      </c>
      <c r="B16" s="49" t="s">
        <v>26</v>
      </c>
      <c r="C16" s="43" t="s">
        <v>27</v>
      </c>
      <c r="D16" s="44">
        <v>8</v>
      </c>
      <c r="E16" s="441">
        <v>0.25637401892873474</v>
      </c>
      <c r="F16" s="969">
        <v>1.6</v>
      </c>
      <c r="G16" s="49" t="s">
        <v>26</v>
      </c>
      <c r="H16" s="43" t="s">
        <v>27</v>
      </c>
      <c r="I16" s="44">
        <v>5</v>
      </c>
      <c r="J16" s="441">
        <v>0.30723344272892117</v>
      </c>
      <c r="K16" s="969">
        <v>1.773049645390071</v>
      </c>
      <c r="L16" s="49" t="s">
        <v>45</v>
      </c>
      <c r="M16" s="43" t="s">
        <v>46</v>
      </c>
      <c r="N16" s="44">
        <v>3</v>
      </c>
      <c r="O16" s="441">
        <v>0.20093569053224514</v>
      </c>
      <c r="P16" s="736">
        <v>1.3761467889908259</v>
      </c>
    </row>
    <row r="17" spans="1:16" s="80" customFormat="1" ht="28.5" customHeight="1">
      <c r="A17" s="965">
        <v>8</v>
      </c>
      <c r="B17" s="966" t="s">
        <v>28</v>
      </c>
      <c r="C17" s="43" t="s">
        <v>29</v>
      </c>
      <c r="D17" s="44">
        <v>8</v>
      </c>
      <c r="E17" s="441">
        <v>0.25637401892873474</v>
      </c>
      <c r="F17" s="969">
        <v>1.6</v>
      </c>
      <c r="G17" s="49" t="s">
        <v>28</v>
      </c>
      <c r="H17" s="43" t="s">
        <v>29</v>
      </c>
      <c r="I17" s="44">
        <v>4</v>
      </c>
      <c r="J17" s="441">
        <v>0.24578675418313692</v>
      </c>
      <c r="K17" s="969">
        <v>1.4184397163120568</v>
      </c>
      <c r="L17" s="49" t="s">
        <v>51</v>
      </c>
      <c r="M17" s="43" t="s">
        <v>52</v>
      </c>
      <c r="N17" s="44">
        <v>3</v>
      </c>
      <c r="O17" s="441">
        <v>0.20093569053224514</v>
      </c>
      <c r="P17" s="736">
        <v>1.3761467889908259</v>
      </c>
    </row>
    <row r="18" spans="1:18" s="80" customFormat="1" ht="28.5" customHeight="1">
      <c r="A18" s="48">
        <v>9</v>
      </c>
      <c r="B18" s="964" t="s">
        <v>278</v>
      </c>
      <c r="C18" s="51" t="s">
        <v>279</v>
      </c>
      <c r="D18" s="44">
        <v>6</v>
      </c>
      <c r="E18" s="441">
        <v>0.19228051419655107</v>
      </c>
      <c r="F18" s="969">
        <v>1.2</v>
      </c>
      <c r="G18" s="49" t="s">
        <v>30</v>
      </c>
      <c r="H18" s="43" t="s">
        <v>31</v>
      </c>
      <c r="I18" s="44">
        <v>3</v>
      </c>
      <c r="J18" s="441">
        <v>0.1843400656373527</v>
      </c>
      <c r="K18" s="969">
        <v>1.0638297872340425</v>
      </c>
      <c r="L18" s="49" t="s">
        <v>26</v>
      </c>
      <c r="M18" s="43" t="s">
        <v>27</v>
      </c>
      <c r="N18" s="44">
        <v>3</v>
      </c>
      <c r="O18" s="441">
        <v>0.20093569053224514</v>
      </c>
      <c r="P18" s="736">
        <v>1.3761467889908259</v>
      </c>
      <c r="Q18" s="536"/>
      <c r="R18" s="536"/>
    </row>
    <row r="19" spans="1:16" s="80" customFormat="1" ht="28.5" customHeight="1">
      <c r="A19" s="48">
        <v>10</v>
      </c>
      <c r="B19" s="851" t="s">
        <v>41</v>
      </c>
      <c r="C19" s="43" t="s">
        <v>42</v>
      </c>
      <c r="D19" s="44">
        <v>5</v>
      </c>
      <c r="E19" s="441">
        <v>0.16023376183045923</v>
      </c>
      <c r="F19" s="969">
        <v>1</v>
      </c>
      <c r="G19" s="964" t="s">
        <v>278</v>
      </c>
      <c r="H19" s="51" t="s">
        <v>279</v>
      </c>
      <c r="I19" s="44">
        <v>3</v>
      </c>
      <c r="J19" s="441">
        <v>0.1843400656373527</v>
      </c>
      <c r="K19" s="969">
        <v>1.0638297872340425</v>
      </c>
      <c r="L19" s="49" t="s">
        <v>278</v>
      </c>
      <c r="M19" s="43" t="s">
        <v>279</v>
      </c>
      <c r="N19" s="44">
        <v>3</v>
      </c>
      <c r="O19" s="441">
        <v>0.20093569053224514</v>
      </c>
      <c r="P19" s="736">
        <v>1.3761467889908259</v>
      </c>
    </row>
    <row r="20" spans="1:16" s="80" customFormat="1" ht="28.5" customHeight="1">
      <c r="A20" s="48"/>
      <c r="B20" s="967"/>
      <c r="C20" s="968" t="s">
        <v>40</v>
      </c>
      <c r="D20" s="52">
        <v>148</v>
      </c>
      <c r="E20" s="441">
        <v>4.742919350181594</v>
      </c>
      <c r="F20" s="970">
        <v>29.599999999999998</v>
      </c>
      <c r="G20" s="50"/>
      <c r="H20" s="51" t="s">
        <v>40</v>
      </c>
      <c r="I20" s="52">
        <v>78</v>
      </c>
      <c r="J20" s="441">
        <v>4.792841706571171</v>
      </c>
      <c r="K20" s="970">
        <v>27.659574468085108</v>
      </c>
      <c r="L20" s="50"/>
      <c r="M20" s="51" t="s">
        <v>40</v>
      </c>
      <c r="N20" s="52">
        <v>69</v>
      </c>
      <c r="O20" s="443">
        <v>4.621520882241639</v>
      </c>
      <c r="P20" s="955">
        <v>31.65137614678899</v>
      </c>
    </row>
    <row r="21" spans="1:18" s="80" customFormat="1" ht="28.5" customHeight="1">
      <c r="A21" s="54">
        <v>11</v>
      </c>
      <c r="B21" s="49" t="s">
        <v>45</v>
      </c>
      <c r="C21" s="43" t="s">
        <v>46</v>
      </c>
      <c r="D21" s="57">
        <v>4</v>
      </c>
      <c r="E21" s="442">
        <v>0.12818700946436737</v>
      </c>
      <c r="F21" s="955">
        <v>0.8</v>
      </c>
      <c r="G21" s="971" t="s">
        <v>274</v>
      </c>
      <c r="H21" s="972" t="s">
        <v>275</v>
      </c>
      <c r="I21" s="57">
        <v>2</v>
      </c>
      <c r="J21" s="442">
        <v>0.12289337709156846</v>
      </c>
      <c r="K21" s="969">
        <v>0.7092198581560284</v>
      </c>
      <c r="L21" s="975" t="s">
        <v>41</v>
      </c>
      <c r="M21" s="972" t="s">
        <v>42</v>
      </c>
      <c r="N21" s="57">
        <v>3</v>
      </c>
      <c r="O21" s="441">
        <v>0.20093569053224514</v>
      </c>
      <c r="P21" s="1072">
        <v>1.3761467889908259</v>
      </c>
      <c r="Q21" s="536"/>
      <c r="R21" s="536"/>
    </row>
    <row r="22" spans="1:16" s="80" customFormat="1" ht="28.5" customHeight="1">
      <c r="A22" s="48">
        <v>12</v>
      </c>
      <c r="B22" s="851" t="s">
        <v>34</v>
      </c>
      <c r="C22" s="43" t="s">
        <v>35</v>
      </c>
      <c r="D22" s="44">
        <v>4</v>
      </c>
      <c r="E22" s="441">
        <v>0.12818700946436737</v>
      </c>
      <c r="F22" s="969">
        <v>0.8</v>
      </c>
      <c r="G22" s="851" t="s">
        <v>34</v>
      </c>
      <c r="H22" s="43" t="s">
        <v>35</v>
      </c>
      <c r="I22" s="44">
        <v>2</v>
      </c>
      <c r="J22" s="441">
        <v>0.12289337709156846</v>
      </c>
      <c r="K22" s="969">
        <v>0.7092198581560284</v>
      </c>
      <c r="L22" s="974" t="s">
        <v>34</v>
      </c>
      <c r="M22" s="43" t="s">
        <v>35</v>
      </c>
      <c r="N22" s="44">
        <v>2</v>
      </c>
      <c r="O22" s="441">
        <v>0.13395712702149676</v>
      </c>
      <c r="P22" s="955">
        <v>0.9174311926605505</v>
      </c>
    </row>
    <row r="23" spans="1:18" s="80" customFormat="1" ht="28.5" customHeight="1">
      <c r="A23" s="48">
        <v>13</v>
      </c>
      <c r="B23" s="49" t="s">
        <v>30</v>
      </c>
      <c r="C23" s="43" t="s">
        <v>31</v>
      </c>
      <c r="D23" s="44">
        <v>3</v>
      </c>
      <c r="E23" s="441">
        <v>0.09614025709827553</v>
      </c>
      <c r="F23" s="969">
        <v>0.6</v>
      </c>
      <c r="G23" s="49" t="s">
        <v>47</v>
      </c>
      <c r="H23" s="43" t="s">
        <v>48</v>
      </c>
      <c r="I23" s="44">
        <v>2</v>
      </c>
      <c r="J23" s="441">
        <v>0.12289337709156846</v>
      </c>
      <c r="K23" s="969">
        <v>0.7092198581560284</v>
      </c>
      <c r="L23" s="966" t="s">
        <v>270</v>
      </c>
      <c r="M23" s="43" t="s">
        <v>271</v>
      </c>
      <c r="N23" s="44">
        <v>2</v>
      </c>
      <c r="O23" s="441">
        <v>0.13395712702149676</v>
      </c>
      <c r="P23" s="955">
        <v>0.9174311926605505</v>
      </c>
      <c r="Q23" s="536"/>
      <c r="R23" s="536"/>
    </row>
    <row r="24" spans="1:16" s="80" customFormat="1" ht="28.5" customHeight="1">
      <c r="A24" s="48">
        <v>14</v>
      </c>
      <c r="B24" s="49" t="s">
        <v>47</v>
      </c>
      <c r="C24" s="43" t="s">
        <v>48</v>
      </c>
      <c r="D24" s="44">
        <v>3</v>
      </c>
      <c r="E24" s="441">
        <v>0.09614025709827553</v>
      </c>
      <c r="F24" s="969">
        <v>0.6</v>
      </c>
      <c r="G24" s="851" t="s">
        <v>41</v>
      </c>
      <c r="H24" s="43" t="s">
        <v>42</v>
      </c>
      <c r="I24" s="44">
        <v>2</v>
      </c>
      <c r="J24" s="441">
        <v>0.12289337709156846</v>
      </c>
      <c r="K24" s="969">
        <v>0.7092198581560284</v>
      </c>
      <c r="L24" s="966" t="s">
        <v>43</v>
      </c>
      <c r="M24" s="43" t="s">
        <v>44</v>
      </c>
      <c r="N24" s="44">
        <v>2</v>
      </c>
      <c r="O24" s="441">
        <v>0.13395712702149676</v>
      </c>
      <c r="P24" s="955">
        <v>0.9174311926605505</v>
      </c>
    </row>
    <row r="25" spans="1:16" s="81" customFormat="1" ht="28.5" customHeight="1">
      <c r="A25" s="60">
        <v>15</v>
      </c>
      <c r="B25" s="61" t="s">
        <v>274</v>
      </c>
      <c r="C25" s="62" t="s">
        <v>275</v>
      </c>
      <c r="D25" s="63">
        <v>2</v>
      </c>
      <c r="E25" s="443">
        <v>0.06409350473218368</v>
      </c>
      <c r="F25" s="970">
        <v>0.4</v>
      </c>
      <c r="G25" s="61" t="s">
        <v>45</v>
      </c>
      <c r="H25" s="62" t="s">
        <v>46</v>
      </c>
      <c r="I25" s="65">
        <v>1</v>
      </c>
      <c r="J25" s="443">
        <v>0.06144668854578423</v>
      </c>
      <c r="K25" s="970">
        <v>0.3546099290780142</v>
      </c>
      <c r="L25" s="61" t="s">
        <v>272</v>
      </c>
      <c r="M25" s="62" t="s">
        <v>273</v>
      </c>
      <c r="N25" s="65">
        <v>1</v>
      </c>
      <c r="O25" s="443">
        <v>0.06697856351074838</v>
      </c>
      <c r="P25" s="958">
        <v>0.45871559633027525</v>
      </c>
    </row>
    <row r="26" spans="1:12" s="69" customFormat="1" ht="15.75" customHeight="1">
      <c r="A26" s="25" t="s">
        <v>522</v>
      </c>
      <c r="B26" s="25"/>
      <c r="G26" s="68"/>
      <c r="L26" s="68"/>
    </row>
    <row r="27" spans="1:18" s="533" customFormat="1" ht="15.75">
      <c r="A27" s="536"/>
      <c r="B27" s="14"/>
      <c r="C27" s="15"/>
      <c r="D27" s="536"/>
      <c r="E27" s="536"/>
      <c r="F27" s="536"/>
      <c r="G27" s="14"/>
      <c r="H27" s="15"/>
      <c r="I27" s="536"/>
      <c r="J27" s="536"/>
      <c r="K27" s="536"/>
      <c r="L27" s="14"/>
      <c r="M27" s="15"/>
      <c r="N27" s="536"/>
      <c r="O27" s="536"/>
      <c r="P27" s="536"/>
      <c r="Q27" s="536"/>
      <c r="R27" s="536"/>
    </row>
    <row r="28" spans="1:18" s="533" customFormat="1" ht="15.75">
      <c r="A28" s="536"/>
      <c r="B28" s="14"/>
      <c r="C28" s="15"/>
      <c r="D28" s="536"/>
      <c r="E28" s="536"/>
      <c r="F28" s="536"/>
      <c r="G28" s="14"/>
      <c r="H28" s="15"/>
      <c r="I28" s="536"/>
      <c r="J28" s="536"/>
      <c r="K28" s="536"/>
      <c r="L28" s="14"/>
      <c r="M28" s="15"/>
      <c r="N28" s="536"/>
      <c r="O28" s="536"/>
      <c r="P28" s="536"/>
      <c r="Q28" s="536"/>
      <c r="R28" s="536"/>
    </row>
    <row r="29" spans="1:18" s="533" customFormat="1" ht="15.75">
      <c r="A29" s="536"/>
      <c r="B29" s="14"/>
      <c r="C29" s="536"/>
      <c r="D29" s="536"/>
      <c r="E29" s="536"/>
      <c r="F29" s="536"/>
      <c r="G29" s="14"/>
      <c r="H29" s="15"/>
      <c r="I29" s="536"/>
      <c r="J29" s="536"/>
      <c r="K29" s="536"/>
      <c r="L29" s="14"/>
      <c r="M29" s="15"/>
      <c r="N29" s="536"/>
      <c r="O29" s="536"/>
      <c r="P29" s="536"/>
      <c r="Q29" s="536"/>
      <c r="R29" s="536"/>
    </row>
    <row r="30" spans="1:18" s="533" customFormat="1" ht="15.75">
      <c r="A30" s="536"/>
      <c r="B30" s="14"/>
      <c r="C30" s="536"/>
      <c r="D30" s="536"/>
      <c r="E30" s="536"/>
      <c r="F30" s="536"/>
      <c r="G30" s="14"/>
      <c r="H30" s="15"/>
      <c r="I30" s="536"/>
      <c r="J30" s="536"/>
      <c r="K30" s="536"/>
      <c r="L30" s="14"/>
      <c r="M30" s="15"/>
      <c r="N30" s="536"/>
      <c r="O30" s="536"/>
      <c r="P30" s="536"/>
      <c r="Q30" s="536"/>
      <c r="R30" s="536"/>
    </row>
    <row r="31" spans="1:18" s="533" customFormat="1" ht="15.75">
      <c r="A31" s="536"/>
      <c r="B31" s="14"/>
      <c r="C31" s="15"/>
      <c r="D31" s="536"/>
      <c r="E31" s="536"/>
      <c r="F31" s="536"/>
      <c r="G31" s="14"/>
      <c r="H31" s="15"/>
      <c r="I31" s="536"/>
      <c r="J31" s="536"/>
      <c r="K31" s="536"/>
      <c r="L31" s="14"/>
      <c r="M31" s="15"/>
      <c r="N31" s="536"/>
      <c r="O31" s="536"/>
      <c r="P31" s="536"/>
      <c r="Q31" s="536"/>
      <c r="R31" s="536"/>
    </row>
    <row r="32" spans="1:18" s="533" customFormat="1" ht="15.75">
      <c r="A32" s="536"/>
      <c r="B32" s="14"/>
      <c r="C32" s="15"/>
      <c r="D32" s="536"/>
      <c r="E32" s="536"/>
      <c r="F32" s="536"/>
      <c r="G32" s="14"/>
      <c r="H32" s="15"/>
      <c r="I32" s="536"/>
      <c r="J32" s="536"/>
      <c r="K32" s="536"/>
      <c r="L32" s="14"/>
      <c r="M32" s="15"/>
      <c r="N32" s="536"/>
      <c r="O32" s="536"/>
      <c r="P32" s="536"/>
      <c r="Q32" s="536"/>
      <c r="R32" s="536"/>
    </row>
    <row r="33" spans="1:18" s="533" customFormat="1" ht="15.75">
      <c r="A33" s="536"/>
      <c r="B33" s="14"/>
      <c r="C33" s="15"/>
      <c r="D33" s="536"/>
      <c r="E33" s="536"/>
      <c r="F33" s="536"/>
      <c r="G33" s="14"/>
      <c r="H33" s="15"/>
      <c r="I33" s="536"/>
      <c r="J33" s="536"/>
      <c r="K33" s="536"/>
      <c r="L33" s="14"/>
      <c r="M33" s="15"/>
      <c r="N33" s="536"/>
      <c r="O33" s="536"/>
      <c r="P33" s="536"/>
      <c r="Q33" s="536"/>
      <c r="R33" s="536"/>
    </row>
    <row r="34" spans="1:18" s="533" customFormat="1" ht="15.75">
      <c r="A34" s="536"/>
      <c r="B34" s="14"/>
      <c r="C34" s="15"/>
      <c r="D34" s="536"/>
      <c r="E34" s="536"/>
      <c r="F34" s="536"/>
      <c r="G34" s="14"/>
      <c r="H34" s="15"/>
      <c r="I34" s="536"/>
      <c r="J34" s="536"/>
      <c r="K34" s="536"/>
      <c r="L34" s="14"/>
      <c r="M34" s="15"/>
      <c r="N34" s="536"/>
      <c r="O34" s="536"/>
      <c r="P34" s="536"/>
      <c r="Q34" s="536"/>
      <c r="R34" s="536"/>
    </row>
    <row r="35" spans="1:18" s="533" customFormat="1" ht="15.75">
      <c r="A35" s="536"/>
      <c r="B35" s="14"/>
      <c r="C35" s="15"/>
      <c r="D35" s="536"/>
      <c r="E35" s="536"/>
      <c r="F35" s="536"/>
      <c r="G35" s="14"/>
      <c r="H35" s="15"/>
      <c r="I35" s="536"/>
      <c r="J35" s="536"/>
      <c r="K35" s="536"/>
      <c r="L35" s="14"/>
      <c r="M35" s="15"/>
      <c r="N35" s="536"/>
      <c r="O35" s="536"/>
      <c r="P35" s="536"/>
      <c r="Q35" s="536"/>
      <c r="R35" s="536"/>
    </row>
    <row r="36" spans="1:18" s="533" customFormat="1" ht="15.75">
      <c r="A36" s="536"/>
      <c r="B36" s="14"/>
      <c r="C36" s="15"/>
      <c r="D36" s="536"/>
      <c r="E36" s="536"/>
      <c r="F36" s="536"/>
      <c r="G36" s="14"/>
      <c r="H36" s="15"/>
      <c r="I36" s="536"/>
      <c r="J36" s="536"/>
      <c r="K36" s="536"/>
      <c r="L36" s="14"/>
      <c r="M36" s="15"/>
      <c r="N36" s="536"/>
      <c r="O36" s="536"/>
      <c r="P36" s="536"/>
      <c r="Q36" s="536"/>
      <c r="R36" s="536"/>
    </row>
    <row r="37" spans="1:18" s="533" customFormat="1" ht="15.75">
      <c r="A37" s="536"/>
      <c r="B37" s="14"/>
      <c r="C37" s="15"/>
      <c r="D37" s="536"/>
      <c r="E37" s="536"/>
      <c r="F37" s="536"/>
      <c r="G37" s="14"/>
      <c r="H37" s="15"/>
      <c r="I37" s="536"/>
      <c r="J37" s="536"/>
      <c r="K37" s="536"/>
      <c r="L37" s="14"/>
      <c r="M37" s="15"/>
      <c r="N37" s="536"/>
      <c r="O37" s="536"/>
      <c r="P37" s="536"/>
      <c r="Q37" s="536"/>
      <c r="R37" s="536"/>
    </row>
    <row r="38" spans="1:18" s="533" customFormat="1" ht="15.75">
      <c r="A38" s="536"/>
      <c r="B38" s="14"/>
      <c r="C38" s="15"/>
      <c r="D38" s="536"/>
      <c r="E38" s="536"/>
      <c r="F38" s="536"/>
      <c r="G38" s="14"/>
      <c r="H38" s="15"/>
      <c r="I38" s="536"/>
      <c r="J38" s="536"/>
      <c r="K38" s="536"/>
      <c r="L38" s="14"/>
      <c r="M38" s="15"/>
      <c r="N38" s="536"/>
      <c r="O38" s="536"/>
      <c r="P38" s="536"/>
      <c r="Q38" s="536"/>
      <c r="R38" s="536"/>
    </row>
    <row r="39" spans="1:18" s="533" customFormat="1" ht="15.75">
      <c r="A39" s="536"/>
      <c r="B39" s="14"/>
      <c r="C39" s="15"/>
      <c r="D39" s="536"/>
      <c r="E39" s="536"/>
      <c r="F39" s="536"/>
      <c r="G39" s="14"/>
      <c r="H39" s="15"/>
      <c r="I39" s="536"/>
      <c r="J39" s="536"/>
      <c r="K39" s="536"/>
      <c r="L39" s="14"/>
      <c r="M39" s="15"/>
      <c r="N39" s="536"/>
      <c r="O39" s="536"/>
      <c r="P39" s="536"/>
      <c r="Q39" s="536"/>
      <c r="R39" s="536"/>
    </row>
    <row r="40" spans="1:18" s="533" customFormat="1" ht="15.75">
      <c r="A40" s="536"/>
      <c r="B40" s="14"/>
      <c r="C40" s="15"/>
      <c r="D40" s="536"/>
      <c r="E40" s="536"/>
      <c r="F40" s="536"/>
      <c r="G40" s="14"/>
      <c r="H40" s="15"/>
      <c r="I40" s="536"/>
      <c r="J40" s="536"/>
      <c r="K40" s="536"/>
      <c r="L40" s="14"/>
      <c r="M40" s="15"/>
      <c r="N40" s="536"/>
      <c r="O40" s="536"/>
      <c r="P40" s="536"/>
      <c r="Q40" s="536"/>
      <c r="R40" s="536"/>
    </row>
    <row r="41" spans="1:18" s="533" customFormat="1" ht="15.75">
      <c r="A41" s="536"/>
      <c r="B41" s="14"/>
      <c r="C41" s="15"/>
      <c r="D41" s="536"/>
      <c r="E41" s="536"/>
      <c r="F41" s="536"/>
      <c r="G41" s="14"/>
      <c r="H41" s="15"/>
      <c r="I41" s="536"/>
      <c r="J41" s="536"/>
      <c r="K41" s="536"/>
      <c r="L41" s="14"/>
      <c r="M41" s="15"/>
      <c r="N41" s="536"/>
      <c r="O41" s="536"/>
      <c r="P41" s="536"/>
      <c r="Q41" s="536"/>
      <c r="R41" s="536"/>
    </row>
    <row r="42" spans="1:18" s="533" customFormat="1" ht="15.75">
      <c r="A42" s="536"/>
      <c r="B42" s="14"/>
      <c r="C42" s="15"/>
      <c r="D42" s="536"/>
      <c r="E42" s="536"/>
      <c r="F42" s="536"/>
      <c r="G42" s="14"/>
      <c r="H42" s="15"/>
      <c r="I42" s="536"/>
      <c r="J42" s="536"/>
      <c r="K42" s="536"/>
      <c r="L42" s="14"/>
      <c r="M42" s="15"/>
      <c r="N42" s="536"/>
      <c r="O42" s="536"/>
      <c r="P42" s="536"/>
      <c r="Q42" s="536"/>
      <c r="R42" s="536"/>
    </row>
    <row r="43" spans="1:18" s="533" customFormat="1" ht="15.75">
      <c r="A43" s="536"/>
      <c r="B43" s="14"/>
      <c r="C43" s="15"/>
      <c r="D43" s="536"/>
      <c r="E43" s="536"/>
      <c r="F43" s="536"/>
      <c r="G43" s="14"/>
      <c r="H43" s="15"/>
      <c r="I43" s="536"/>
      <c r="J43" s="536"/>
      <c r="K43" s="536"/>
      <c r="L43" s="14"/>
      <c r="M43" s="15"/>
      <c r="N43" s="536"/>
      <c r="O43" s="536"/>
      <c r="P43" s="536"/>
      <c r="Q43" s="536"/>
      <c r="R43" s="536"/>
    </row>
    <row r="44" spans="1:18" s="533" customFormat="1" ht="15.75">
      <c r="A44" s="536"/>
      <c r="B44" s="14"/>
      <c r="C44" s="15"/>
      <c r="D44" s="536"/>
      <c r="E44" s="536"/>
      <c r="F44" s="536"/>
      <c r="G44" s="14"/>
      <c r="H44" s="15"/>
      <c r="I44" s="536"/>
      <c r="J44" s="536"/>
      <c r="K44" s="536"/>
      <c r="L44" s="14"/>
      <c r="M44" s="15"/>
      <c r="N44" s="536"/>
      <c r="O44" s="536"/>
      <c r="P44" s="536"/>
      <c r="Q44" s="536"/>
      <c r="R44" s="536"/>
    </row>
    <row r="45" spans="1:18" s="533" customFormat="1" ht="15.75">
      <c r="A45" s="536"/>
      <c r="B45" s="14"/>
      <c r="C45" s="15"/>
      <c r="D45" s="536"/>
      <c r="E45" s="536"/>
      <c r="F45" s="536"/>
      <c r="G45" s="14"/>
      <c r="H45" s="15"/>
      <c r="I45" s="536"/>
      <c r="J45" s="536"/>
      <c r="K45" s="536"/>
      <c r="L45" s="14"/>
      <c r="M45" s="15"/>
      <c r="N45" s="536"/>
      <c r="O45" s="536"/>
      <c r="P45" s="536"/>
      <c r="Q45" s="536"/>
      <c r="R45" s="536"/>
    </row>
    <row r="46" spans="1:18" s="533" customFormat="1" ht="15.75">
      <c r="A46" s="536"/>
      <c r="B46" s="14"/>
      <c r="C46" s="15"/>
      <c r="D46" s="536"/>
      <c r="E46" s="536"/>
      <c r="F46" s="536"/>
      <c r="G46" s="14"/>
      <c r="H46" s="15"/>
      <c r="I46" s="536"/>
      <c r="J46" s="536"/>
      <c r="K46" s="536"/>
      <c r="L46" s="14"/>
      <c r="M46" s="15"/>
      <c r="N46" s="536"/>
      <c r="O46" s="536"/>
      <c r="P46" s="536"/>
      <c r="Q46" s="536"/>
      <c r="R46" s="536"/>
    </row>
    <row r="47" spans="1:18" s="533" customFormat="1" ht="15.75">
      <c r="A47" s="536"/>
      <c r="B47" s="14"/>
      <c r="C47" s="15"/>
      <c r="D47" s="536"/>
      <c r="E47" s="536"/>
      <c r="F47" s="536"/>
      <c r="G47" s="14"/>
      <c r="H47" s="15"/>
      <c r="I47" s="536"/>
      <c r="J47" s="536"/>
      <c r="K47" s="536"/>
      <c r="L47" s="14"/>
      <c r="M47" s="15"/>
      <c r="N47" s="536"/>
      <c r="O47" s="536"/>
      <c r="P47" s="536"/>
      <c r="Q47" s="536"/>
      <c r="R47" s="536"/>
    </row>
    <row r="48" spans="1:18" s="533" customFormat="1" ht="15.75">
      <c r="A48" s="536"/>
      <c r="B48" s="14"/>
      <c r="C48" s="15"/>
      <c r="D48" s="536"/>
      <c r="E48" s="536"/>
      <c r="F48" s="536"/>
      <c r="G48" s="14"/>
      <c r="H48" s="15"/>
      <c r="I48" s="536"/>
      <c r="J48" s="536"/>
      <c r="K48" s="536"/>
      <c r="L48" s="14"/>
      <c r="M48" s="15"/>
      <c r="N48" s="536"/>
      <c r="O48" s="536"/>
      <c r="P48" s="536"/>
      <c r="Q48" s="536"/>
      <c r="R48" s="536"/>
    </row>
    <row r="49" spans="1:18" s="533" customFormat="1" ht="15.75">
      <c r="A49" s="536"/>
      <c r="B49" s="14"/>
      <c r="C49" s="15"/>
      <c r="D49" s="536"/>
      <c r="E49" s="536"/>
      <c r="F49" s="536"/>
      <c r="G49" s="14"/>
      <c r="H49" s="15"/>
      <c r="I49" s="536"/>
      <c r="J49" s="536"/>
      <c r="K49" s="536"/>
      <c r="L49" s="14"/>
      <c r="M49" s="15"/>
      <c r="N49" s="536"/>
      <c r="O49" s="536"/>
      <c r="P49" s="536"/>
      <c r="Q49" s="536"/>
      <c r="R49" s="536"/>
    </row>
    <row r="50" spans="1:18" s="533" customFormat="1" ht="15.75">
      <c r="A50" s="536"/>
      <c r="B50" s="14"/>
      <c r="C50" s="15"/>
      <c r="D50" s="536"/>
      <c r="E50" s="536"/>
      <c r="F50" s="536"/>
      <c r="G50" s="14"/>
      <c r="H50" s="15"/>
      <c r="I50" s="536"/>
      <c r="J50" s="536"/>
      <c r="K50" s="536"/>
      <c r="L50" s="14"/>
      <c r="M50" s="15"/>
      <c r="N50" s="536"/>
      <c r="O50" s="536"/>
      <c r="P50" s="536"/>
      <c r="Q50" s="536"/>
      <c r="R50" s="536"/>
    </row>
    <row r="51" spans="1:18" s="533" customFormat="1" ht="15.75">
      <c r="A51" s="536"/>
      <c r="B51" s="14"/>
      <c r="C51" s="15"/>
      <c r="D51" s="536"/>
      <c r="E51" s="536"/>
      <c r="F51" s="536"/>
      <c r="G51" s="14"/>
      <c r="H51" s="15"/>
      <c r="I51" s="536"/>
      <c r="J51" s="536"/>
      <c r="K51" s="536"/>
      <c r="L51" s="14"/>
      <c r="M51" s="15"/>
      <c r="N51" s="536"/>
      <c r="O51" s="536"/>
      <c r="P51" s="536"/>
      <c r="Q51" s="536"/>
      <c r="R51" s="536"/>
    </row>
    <row r="52" spans="1:18" s="533" customFormat="1" ht="15.75">
      <c r="A52" s="536"/>
      <c r="B52" s="14"/>
      <c r="C52" s="15"/>
      <c r="D52" s="536"/>
      <c r="E52" s="536"/>
      <c r="F52" s="536"/>
      <c r="G52" s="14"/>
      <c r="H52" s="15"/>
      <c r="I52" s="536"/>
      <c r="J52" s="536"/>
      <c r="K52" s="536"/>
      <c r="L52" s="14"/>
      <c r="M52" s="15"/>
      <c r="N52" s="536"/>
      <c r="O52" s="536"/>
      <c r="P52" s="536"/>
      <c r="Q52" s="536"/>
      <c r="R52" s="536"/>
    </row>
    <row r="53" spans="1:18" s="533" customFormat="1" ht="15.75">
      <c r="A53" s="536"/>
      <c r="B53" s="14"/>
      <c r="C53" s="15"/>
      <c r="D53" s="536"/>
      <c r="E53" s="536"/>
      <c r="F53" s="536"/>
      <c r="G53" s="14"/>
      <c r="H53" s="15"/>
      <c r="I53" s="536"/>
      <c r="J53" s="536"/>
      <c r="K53" s="536"/>
      <c r="L53" s="14"/>
      <c r="M53" s="15"/>
      <c r="N53" s="536"/>
      <c r="O53" s="536"/>
      <c r="P53" s="536"/>
      <c r="Q53" s="536"/>
      <c r="R53" s="536"/>
    </row>
    <row r="54" spans="1:18" s="533" customFormat="1" ht="15.75">
      <c r="A54" s="536"/>
      <c r="B54" s="14"/>
      <c r="C54" s="15"/>
      <c r="D54" s="536"/>
      <c r="E54" s="536"/>
      <c r="F54" s="536"/>
      <c r="G54" s="14"/>
      <c r="H54" s="15"/>
      <c r="I54" s="536"/>
      <c r="J54" s="536"/>
      <c r="K54" s="536"/>
      <c r="L54" s="14"/>
      <c r="M54" s="15"/>
      <c r="N54" s="536"/>
      <c r="O54" s="536"/>
      <c r="P54" s="536"/>
      <c r="Q54" s="536"/>
      <c r="R54" s="536"/>
    </row>
    <row r="55" spans="1:18" s="533" customFormat="1" ht="15.75">
      <c r="A55" s="536"/>
      <c r="B55" s="14"/>
      <c r="C55" s="15"/>
      <c r="D55" s="536"/>
      <c r="E55" s="536"/>
      <c r="F55" s="536"/>
      <c r="G55" s="14"/>
      <c r="H55" s="15"/>
      <c r="I55" s="536"/>
      <c r="J55" s="536"/>
      <c r="K55" s="536"/>
      <c r="L55" s="14"/>
      <c r="M55" s="15"/>
      <c r="N55" s="536"/>
      <c r="O55" s="536"/>
      <c r="P55" s="536"/>
      <c r="Q55" s="536"/>
      <c r="R55" s="536"/>
    </row>
    <row r="56" spans="1:18" s="533" customFormat="1" ht="15.75">
      <c r="A56" s="536"/>
      <c r="B56" s="14"/>
      <c r="C56" s="15"/>
      <c r="D56" s="536"/>
      <c r="E56" s="536"/>
      <c r="F56" s="536"/>
      <c r="G56" s="14"/>
      <c r="H56" s="15"/>
      <c r="I56" s="536"/>
      <c r="J56" s="536"/>
      <c r="K56" s="536"/>
      <c r="L56" s="14"/>
      <c r="M56" s="15"/>
      <c r="N56" s="536"/>
      <c r="O56" s="536"/>
      <c r="P56" s="536"/>
      <c r="Q56" s="536"/>
      <c r="R56" s="536"/>
    </row>
    <row r="57" spans="1:18" s="533" customFormat="1" ht="15.75">
      <c r="A57" s="536"/>
      <c r="B57" s="14"/>
      <c r="C57" s="15"/>
      <c r="D57" s="536"/>
      <c r="E57" s="536"/>
      <c r="F57" s="536"/>
      <c r="G57" s="14"/>
      <c r="H57" s="15"/>
      <c r="I57" s="536"/>
      <c r="J57" s="536"/>
      <c r="K57" s="536"/>
      <c r="L57" s="14"/>
      <c r="M57" s="15"/>
      <c r="N57" s="536"/>
      <c r="O57" s="536"/>
      <c r="P57" s="536"/>
      <c r="Q57" s="536"/>
      <c r="R57" s="536"/>
    </row>
    <row r="58" spans="1:18" s="533" customFormat="1" ht="15.75">
      <c r="A58" s="536"/>
      <c r="B58" s="14"/>
      <c r="C58" s="15"/>
      <c r="D58" s="536"/>
      <c r="E58" s="536"/>
      <c r="F58" s="536"/>
      <c r="G58" s="14"/>
      <c r="H58" s="15"/>
      <c r="I58" s="536"/>
      <c r="J58" s="536"/>
      <c r="K58" s="536"/>
      <c r="L58" s="14"/>
      <c r="M58" s="15"/>
      <c r="N58" s="536"/>
      <c r="O58" s="536"/>
      <c r="P58" s="536"/>
      <c r="Q58" s="536"/>
      <c r="R58" s="536"/>
    </row>
    <row r="59" spans="1:18" s="533" customFormat="1" ht="15.75">
      <c r="A59" s="536"/>
      <c r="B59" s="14"/>
      <c r="C59" s="15"/>
      <c r="D59" s="536"/>
      <c r="E59" s="536"/>
      <c r="F59" s="536"/>
      <c r="G59" s="14"/>
      <c r="H59" s="15"/>
      <c r="I59" s="536"/>
      <c r="J59" s="536"/>
      <c r="K59" s="536"/>
      <c r="L59" s="14"/>
      <c r="M59" s="15"/>
      <c r="N59" s="536"/>
      <c r="O59" s="536"/>
      <c r="P59" s="536"/>
      <c r="Q59" s="536"/>
      <c r="R59" s="536"/>
    </row>
    <row r="60" spans="1:18" s="533" customFormat="1" ht="15.75">
      <c r="A60" s="536"/>
      <c r="B60" s="14"/>
      <c r="C60" s="15"/>
      <c r="D60" s="536"/>
      <c r="E60" s="536"/>
      <c r="F60" s="536"/>
      <c r="G60" s="14"/>
      <c r="H60" s="15"/>
      <c r="I60" s="536"/>
      <c r="J60" s="536"/>
      <c r="K60" s="536"/>
      <c r="L60" s="14"/>
      <c r="M60" s="15"/>
      <c r="N60" s="536"/>
      <c r="O60" s="536"/>
      <c r="P60" s="536"/>
      <c r="Q60" s="536"/>
      <c r="R60" s="536"/>
    </row>
    <row r="61" spans="1:18" s="533" customFormat="1" ht="15.75">
      <c r="A61" s="536"/>
      <c r="B61" s="14"/>
      <c r="C61" s="15"/>
      <c r="D61" s="536"/>
      <c r="E61" s="536"/>
      <c r="F61" s="536"/>
      <c r="G61" s="14"/>
      <c r="H61" s="15"/>
      <c r="I61" s="536"/>
      <c r="J61" s="536"/>
      <c r="K61" s="536"/>
      <c r="L61" s="14"/>
      <c r="M61" s="15"/>
      <c r="N61" s="536"/>
      <c r="O61" s="536"/>
      <c r="P61" s="536"/>
      <c r="Q61" s="536"/>
      <c r="R61" s="536"/>
    </row>
    <row r="62" spans="1:18" s="533" customFormat="1" ht="15.75">
      <c r="A62" s="536"/>
      <c r="B62" s="14"/>
      <c r="C62" s="15"/>
      <c r="D62" s="536"/>
      <c r="E62" s="536"/>
      <c r="F62" s="536"/>
      <c r="G62" s="14"/>
      <c r="H62" s="15"/>
      <c r="I62" s="536"/>
      <c r="J62" s="536"/>
      <c r="K62" s="536"/>
      <c r="L62" s="14"/>
      <c r="M62" s="15"/>
      <c r="N62" s="536"/>
      <c r="O62" s="536"/>
      <c r="P62" s="536"/>
      <c r="Q62" s="536"/>
      <c r="R62" s="536"/>
    </row>
    <row r="63" spans="1:18" s="533" customFormat="1" ht="15.75">
      <c r="A63" s="536"/>
      <c r="B63" s="14"/>
      <c r="C63" s="15"/>
      <c r="D63" s="536"/>
      <c r="E63" s="536"/>
      <c r="F63" s="536"/>
      <c r="G63" s="14"/>
      <c r="H63" s="15"/>
      <c r="I63" s="536"/>
      <c r="J63" s="536"/>
      <c r="K63" s="536"/>
      <c r="L63" s="14"/>
      <c r="M63" s="15"/>
      <c r="N63" s="536"/>
      <c r="O63" s="536"/>
      <c r="P63" s="536"/>
      <c r="Q63" s="536"/>
      <c r="R63" s="536"/>
    </row>
    <row r="64" spans="1:18" s="533" customFormat="1" ht="15.75">
      <c r="A64" s="536"/>
      <c r="B64" s="14"/>
      <c r="C64" s="15"/>
      <c r="D64" s="536"/>
      <c r="E64" s="536"/>
      <c r="F64" s="536"/>
      <c r="G64" s="14"/>
      <c r="H64" s="15"/>
      <c r="I64" s="536"/>
      <c r="J64" s="536"/>
      <c r="K64" s="536"/>
      <c r="L64" s="14"/>
      <c r="M64" s="15"/>
      <c r="N64" s="536"/>
      <c r="O64" s="536"/>
      <c r="P64" s="536"/>
      <c r="Q64" s="536"/>
      <c r="R64" s="536"/>
    </row>
    <row r="65" spans="1:18" s="533" customFormat="1" ht="15.75">
      <c r="A65" s="536"/>
      <c r="B65" s="14"/>
      <c r="C65" s="15"/>
      <c r="D65" s="536"/>
      <c r="E65" s="536"/>
      <c r="F65" s="536"/>
      <c r="G65" s="14"/>
      <c r="H65" s="15"/>
      <c r="I65" s="536"/>
      <c r="J65" s="536"/>
      <c r="K65" s="536"/>
      <c r="L65" s="14"/>
      <c r="M65" s="15"/>
      <c r="N65" s="536"/>
      <c r="O65" s="536"/>
      <c r="P65" s="536"/>
      <c r="Q65" s="536"/>
      <c r="R65" s="536"/>
    </row>
    <row r="66" spans="1:18" s="533" customFormat="1" ht="15.75">
      <c r="A66" s="536"/>
      <c r="B66" s="14"/>
      <c r="C66" s="15"/>
      <c r="D66" s="536"/>
      <c r="E66" s="536"/>
      <c r="F66" s="536"/>
      <c r="G66" s="14"/>
      <c r="H66" s="15"/>
      <c r="I66" s="536"/>
      <c r="J66" s="536"/>
      <c r="K66" s="536"/>
      <c r="L66" s="14"/>
      <c r="M66" s="15"/>
      <c r="N66" s="536"/>
      <c r="O66" s="536"/>
      <c r="P66" s="536"/>
      <c r="Q66" s="536"/>
      <c r="R66" s="536"/>
    </row>
    <row r="67" spans="1:18" s="533" customFormat="1" ht="15.75">
      <c r="A67" s="536"/>
      <c r="B67" s="14"/>
      <c r="C67" s="15"/>
      <c r="D67" s="536"/>
      <c r="E67" s="536"/>
      <c r="F67" s="536"/>
      <c r="G67" s="14"/>
      <c r="H67" s="15"/>
      <c r="I67" s="536"/>
      <c r="J67" s="536"/>
      <c r="K67" s="536"/>
      <c r="L67" s="14"/>
      <c r="M67" s="15"/>
      <c r="N67" s="536"/>
      <c r="O67" s="536"/>
      <c r="P67" s="536"/>
      <c r="Q67" s="536"/>
      <c r="R67" s="536"/>
    </row>
    <row r="68" spans="1:18" s="533" customFormat="1" ht="15.75">
      <c r="A68" s="536"/>
      <c r="B68" s="14"/>
      <c r="C68" s="15"/>
      <c r="D68" s="536"/>
      <c r="E68" s="536"/>
      <c r="F68" s="536"/>
      <c r="G68" s="14"/>
      <c r="H68" s="15"/>
      <c r="I68" s="536"/>
      <c r="J68" s="536"/>
      <c r="K68" s="536"/>
      <c r="L68" s="14"/>
      <c r="M68" s="15"/>
      <c r="N68" s="536"/>
      <c r="O68" s="536"/>
      <c r="P68" s="536"/>
      <c r="Q68" s="536"/>
      <c r="R68" s="536"/>
    </row>
    <row r="69" spans="1:18" s="533" customFormat="1" ht="15.75">
      <c r="A69" s="536"/>
      <c r="B69" s="14"/>
      <c r="C69" s="15"/>
      <c r="D69" s="536"/>
      <c r="E69" s="536"/>
      <c r="F69" s="536"/>
      <c r="G69" s="14"/>
      <c r="H69" s="15"/>
      <c r="I69" s="536"/>
      <c r="J69" s="536"/>
      <c r="K69" s="536"/>
      <c r="L69" s="14"/>
      <c r="M69" s="15"/>
      <c r="N69" s="536"/>
      <c r="O69" s="536"/>
      <c r="P69" s="536"/>
      <c r="Q69" s="536"/>
      <c r="R69" s="536"/>
    </row>
    <row r="70" spans="1:18" s="533" customFormat="1" ht="15.75">
      <c r="A70" s="536"/>
      <c r="B70" s="14"/>
      <c r="C70" s="15"/>
      <c r="D70" s="536"/>
      <c r="E70" s="536"/>
      <c r="F70" s="536"/>
      <c r="G70" s="14"/>
      <c r="H70" s="15"/>
      <c r="I70" s="536"/>
      <c r="J70" s="536"/>
      <c r="K70" s="536"/>
      <c r="L70" s="14"/>
      <c r="M70" s="15"/>
      <c r="N70" s="536"/>
      <c r="O70" s="536"/>
      <c r="P70" s="536"/>
      <c r="Q70" s="536"/>
      <c r="R70" s="536"/>
    </row>
    <row r="71" spans="1:18" s="533" customFormat="1" ht="15.75">
      <c r="A71" s="536"/>
      <c r="B71" s="14"/>
      <c r="C71" s="15"/>
      <c r="D71" s="536"/>
      <c r="E71" s="536"/>
      <c r="F71" s="536"/>
      <c r="G71" s="14"/>
      <c r="H71" s="15"/>
      <c r="I71" s="536"/>
      <c r="J71" s="536"/>
      <c r="K71" s="536"/>
      <c r="L71" s="14"/>
      <c r="M71" s="15"/>
      <c r="N71" s="536"/>
      <c r="O71" s="536"/>
      <c r="P71" s="536"/>
      <c r="Q71" s="536"/>
      <c r="R71" s="536"/>
    </row>
    <row r="72" spans="1:18" s="533" customFormat="1" ht="15.75">
      <c r="A72" s="536"/>
      <c r="B72" s="14"/>
      <c r="C72" s="15"/>
      <c r="D72" s="536"/>
      <c r="E72" s="536"/>
      <c r="F72" s="536"/>
      <c r="G72" s="14"/>
      <c r="H72" s="15"/>
      <c r="I72" s="536"/>
      <c r="J72" s="536"/>
      <c r="K72" s="536"/>
      <c r="L72" s="14"/>
      <c r="M72" s="15"/>
      <c r="N72" s="536"/>
      <c r="O72" s="536"/>
      <c r="P72" s="536"/>
      <c r="Q72" s="536"/>
      <c r="R72" s="536"/>
    </row>
    <row r="73" spans="1:18" s="533" customFormat="1" ht="15.75">
      <c r="A73" s="536"/>
      <c r="B73" s="14"/>
      <c r="C73" s="15"/>
      <c r="D73" s="536"/>
      <c r="E73" s="536"/>
      <c r="F73" s="536"/>
      <c r="G73" s="14"/>
      <c r="H73" s="15"/>
      <c r="I73" s="536"/>
      <c r="J73" s="536"/>
      <c r="K73" s="536"/>
      <c r="L73" s="14"/>
      <c r="M73" s="15"/>
      <c r="N73" s="536"/>
      <c r="O73" s="536"/>
      <c r="P73" s="536"/>
      <c r="Q73" s="536"/>
      <c r="R73" s="536"/>
    </row>
    <row r="74" spans="1:18" s="533" customFormat="1" ht="15.75">
      <c r="A74" s="536"/>
      <c r="B74" s="14"/>
      <c r="C74" s="15"/>
      <c r="D74" s="536"/>
      <c r="E74" s="536"/>
      <c r="F74" s="536"/>
      <c r="G74" s="14"/>
      <c r="H74" s="15"/>
      <c r="I74" s="536"/>
      <c r="J74" s="536"/>
      <c r="K74" s="536"/>
      <c r="L74" s="14"/>
      <c r="M74" s="15"/>
      <c r="N74" s="536"/>
      <c r="O74" s="536"/>
      <c r="P74" s="536"/>
      <c r="Q74" s="536"/>
      <c r="R74" s="536"/>
    </row>
    <row r="75" spans="1:18" s="533" customFormat="1" ht="15.75">
      <c r="A75" s="536"/>
      <c r="B75" s="14"/>
      <c r="C75" s="15"/>
      <c r="D75" s="536"/>
      <c r="E75" s="536"/>
      <c r="F75" s="536"/>
      <c r="G75" s="14"/>
      <c r="H75" s="15"/>
      <c r="I75" s="536"/>
      <c r="J75" s="536"/>
      <c r="K75" s="536"/>
      <c r="L75" s="14"/>
      <c r="M75" s="15"/>
      <c r="N75" s="536"/>
      <c r="O75" s="536"/>
      <c r="P75" s="536"/>
      <c r="Q75" s="536"/>
      <c r="R75" s="536"/>
    </row>
    <row r="76" spans="1:18" s="533" customFormat="1" ht="15.75">
      <c r="A76" s="536"/>
      <c r="B76" s="14"/>
      <c r="C76" s="15"/>
      <c r="D76" s="536"/>
      <c r="E76" s="536"/>
      <c r="F76" s="536"/>
      <c r="G76" s="14"/>
      <c r="H76" s="15"/>
      <c r="I76" s="536"/>
      <c r="J76" s="536"/>
      <c r="K76" s="536"/>
      <c r="L76" s="14"/>
      <c r="M76" s="15"/>
      <c r="N76" s="536"/>
      <c r="O76" s="536"/>
      <c r="P76" s="536"/>
      <c r="Q76" s="536"/>
      <c r="R76" s="536"/>
    </row>
    <row r="77" spans="1:18" s="533" customFormat="1" ht="15.75">
      <c r="A77" s="536"/>
      <c r="B77" s="14"/>
      <c r="C77" s="15"/>
      <c r="D77" s="536"/>
      <c r="E77" s="536"/>
      <c r="F77" s="536"/>
      <c r="G77" s="14"/>
      <c r="H77" s="15"/>
      <c r="I77" s="536"/>
      <c r="J77" s="536"/>
      <c r="K77" s="536"/>
      <c r="L77" s="14"/>
      <c r="M77" s="15"/>
      <c r="N77" s="536"/>
      <c r="O77" s="536"/>
      <c r="P77" s="536"/>
      <c r="Q77" s="536"/>
      <c r="R77" s="536"/>
    </row>
    <row r="78" spans="1:18" s="533" customFormat="1" ht="15.75">
      <c r="A78" s="536"/>
      <c r="B78" s="14"/>
      <c r="C78" s="15"/>
      <c r="D78" s="536"/>
      <c r="E78" s="536"/>
      <c r="F78" s="536"/>
      <c r="G78" s="14"/>
      <c r="H78" s="15"/>
      <c r="I78" s="536"/>
      <c r="J78" s="536"/>
      <c r="K78" s="536"/>
      <c r="L78" s="14"/>
      <c r="M78" s="15"/>
      <c r="N78" s="536"/>
      <c r="O78" s="536"/>
      <c r="P78" s="536"/>
      <c r="Q78" s="536"/>
      <c r="R78" s="536"/>
    </row>
    <row r="79" spans="1:18" s="533" customFormat="1" ht="15.75">
      <c r="A79" s="536"/>
      <c r="B79" s="14"/>
      <c r="C79" s="15"/>
      <c r="D79" s="536"/>
      <c r="E79" s="536"/>
      <c r="F79" s="536"/>
      <c r="G79" s="14"/>
      <c r="H79" s="15"/>
      <c r="I79" s="536"/>
      <c r="J79" s="536"/>
      <c r="K79" s="536"/>
      <c r="L79" s="14"/>
      <c r="M79" s="15"/>
      <c r="N79" s="536"/>
      <c r="O79" s="536"/>
      <c r="P79" s="536"/>
      <c r="Q79" s="536"/>
      <c r="R79" s="536"/>
    </row>
    <row r="80" spans="1:18" s="533" customFormat="1" ht="15.75">
      <c r="A80" s="536"/>
      <c r="B80" s="14"/>
      <c r="C80" s="15"/>
      <c r="D80" s="536"/>
      <c r="E80" s="536"/>
      <c r="F80" s="536"/>
      <c r="G80" s="14"/>
      <c r="H80" s="15"/>
      <c r="I80" s="536"/>
      <c r="J80" s="536"/>
      <c r="K80" s="536"/>
      <c r="L80" s="14"/>
      <c r="M80" s="15"/>
      <c r="N80" s="536"/>
      <c r="O80" s="536"/>
      <c r="P80" s="536"/>
      <c r="Q80" s="536"/>
      <c r="R80" s="536"/>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dimension ref="A1:Y40"/>
  <sheetViews>
    <sheetView view="pageBreakPreview" zoomScaleSheetLayoutView="100" workbookViewId="0" topLeftCell="A1">
      <selection activeCell="K30" sqref="K30"/>
    </sheetView>
  </sheetViews>
  <sheetFormatPr defaultColWidth="9.00390625" defaultRowHeight="16.5"/>
  <cols>
    <col min="1" max="1" width="11.75390625" style="826" customWidth="1"/>
    <col min="2" max="2" width="2.875" style="481" customWidth="1"/>
    <col min="3" max="4" width="7.75390625" style="481" customWidth="1"/>
    <col min="5" max="24" width="6.75390625" style="481" customWidth="1"/>
    <col min="25" max="25" width="9.375" style="481" bestFit="1" customWidth="1"/>
    <col min="26" max="16384" width="9.00390625" style="481" customWidth="1"/>
  </cols>
  <sheetData>
    <row r="1" spans="1:24" ht="24">
      <c r="A1" s="1158" t="s">
        <v>647</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row>
    <row r="2" spans="3:24" ht="15.75" customHeight="1">
      <c r="C2" s="195"/>
      <c r="D2" s="195"/>
      <c r="E2" s="195"/>
      <c r="F2" s="195"/>
      <c r="G2" s="195"/>
      <c r="H2" s="195"/>
      <c r="I2" s="195"/>
      <c r="J2" s="196"/>
      <c r="K2" s="195" t="s">
        <v>4</v>
      </c>
      <c r="L2" s="195" t="s">
        <v>4</v>
      </c>
      <c r="M2" s="195"/>
      <c r="N2" s="195"/>
      <c r="O2" s="195"/>
      <c r="P2" s="195"/>
      <c r="Q2" s="195"/>
      <c r="R2" s="195"/>
      <c r="S2" s="195"/>
      <c r="T2" s="195"/>
      <c r="U2" s="195"/>
      <c r="V2" s="197"/>
      <c r="W2" s="197"/>
      <c r="X2" s="198" t="s">
        <v>247</v>
      </c>
    </row>
    <row r="3" spans="1:24" s="205" customFormat="1" ht="16.5" customHeight="1">
      <c r="A3" s="839" t="s">
        <v>476</v>
      </c>
      <c r="B3" s="482"/>
      <c r="C3" s="199" t="s">
        <v>248</v>
      </c>
      <c r="D3" s="200" t="s">
        <v>12</v>
      </c>
      <c r="E3" s="828">
        <v>0</v>
      </c>
      <c r="F3" s="827" t="s">
        <v>475</v>
      </c>
      <c r="G3" s="204" t="s">
        <v>249</v>
      </c>
      <c r="H3" s="201" t="s">
        <v>168</v>
      </c>
      <c r="I3" s="202" t="s">
        <v>167</v>
      </c>
      <c r="J3" s="203" t="s">
        <v>166</v>
      </c>
      <c r="K3" s="204" t="s">
        <v>165</v>
      </c>
      <c r="L3" s="201" t="s">
        <v>164</v>
      </c>
      <c r="M3" s="204" t="s">
        <v>163</v>
      </c>
      <c r="N3" s="201" t="s">
        <v>162</v>
      </c>
      <c r="O3" s="204" t="s">
        <v>161</v>
      </c>
      <c r="P3" s="201" t="s">
        <v>160</v>
      </c>
      <c r="Q3" s="204" t="s">
        <v>159</v>
      </c>
      <c r="R3" s="201" t="s">
        <v>158</v>
      </c>
      <c r="S3" s="204" t="s">
        <v>250</v>
      </c>
      <c r="T3" s="201" t="s">
        <v>157</v>
      </c>
      <c r="U3" s="204" t="s">
        <v>156</v>
      </c>
      <c r="V3" s="201" t="s">
        <v>155</v>
      </c>
      <c r="W3" s="204" t="s">
        <v>154</v>
      </c>
      <c r="X3" s="201" t="s">
        <v>174</v>
      </c>
    </row>
    <row r="4" spans="1:25" s="205" customFormat="1" ht="16.5" customHeight="1">
      <c r="A4" s="840" t="s">
        <v>4</v>
      </c>
      <c r="B4" s="483"/>
      <c r="C4" s="206" t="s">
        <v>12</v>
      </c>
      <c r="D4" s="207" t="s">
        <v>4</v>
      </c>
      <c r="E4" s="829" t="s">
        <v>506</v>
      </c>
      <c r="F4" s="209" t="s">
        <v>251</v>
      </c>
      <c r="G4" s="209" t="s">
        <v>251</v>
      </c>
      <c r="H4" s="208" t="s">
        <v>251</v>
      </c>
      <c r="I4" s="209" t="s">
        <v>251</v>
      </c>
      <c r="J4" s="208" t="s">
        <v>251</v>
      </c>
      <c r="K4" s="209" t="s">
        <v>251</v>
      </c>
      <c r="L4" s="208" t="s">
        <v>251</v>
      </c>
      <c r="M4" s="209" t="s">
        <v>251</v>
      </c>
      <c r="N4" s="208" t="s">
        <v>251</v>
      </c>
      <c r="O4" s="209" t="s">
        <v>251</v>
      </c>
      <c r="P4" s="208" t="s">
        <v>251</v>
      </c>
      <c r="Q4" s="209" t="s">
        <v>251</v>
      </c>
      <c r="R4" s="208" t="s">
        <v>251</v>
      </c>
      <c r="S4" s="209" t="s">
        <v>252</v>
      </c>
      <c r="T4" s="208" t="s">
        <v>251</v>
      </c>
      <c r="U4" s="209" t="s">
        <v>251</v>
      </c>
      <c r="V4" s="208" t="s">
        <v>251</v>
      </c>
      <c r="W4" s="209" t="s">
        <v>251</v>
      </c>
      <c r="X4" s="208" t="s">
        <v>251</v>
      </c>
      <c r="Y4" s="210"/>
    </row>
    <row r="5" spans="1:24" s="539" customFormat="1" ht="18.75" customHeight="1" hidden="1">
      <c r="A5" s="763" t="s">
        <v>477</v>
      </c>
      <c r="B5" s="211"/>
      <c r="C5" s="458">
        <v>35.178715455</v>
      </c>
      <c r="D5" s="458">
        <v>31.262715433</v>
      </c>
      <c r="E5" s="830">
        <v>5.6111624725</v>
      </c>
      <c r="F5" s="830">
        <v>16.665283056</v>
      </c>
      <c r="G5" s="831">
        <v>6.7623576633</v>
      </c>
      <c r="H5" s="831">
        <v>5.9452437787</v>
      </c>
      <c r="I5" s="831">
        <v>32.763465784</v>
      </c>
      <c r="J5" s="831">
        <v>37.528808421</v>
      </c>
      <c r="K5" s="831">
        <v>35.203942842</v>
      </c>
      <c r="L5" s="831">
        <v>29.884335667</v>
      </c>
      <c r="M5" s="831">
        <v>35.445568689</v>
      </c>
      <c r="N5" s="831">
        <v>43.076248316</v>
      </c>
      <c r="O5" s="831">
        <v>44.50680054</v>
      </c>
      <c r="P5" s="831">
        <v>48.257676294</v>
      </c>
      <c r="Q5" s="831">
        <v>59.600024389</v>
      </c>
      <c r="R5" s="831">
        <v>63.320015521</v>
      </c>
      <c r="S5" s="832">
        <v>74.173332445</v>
      </c>
      <c r="T5" s="831">
        <v>68.794794151</v>
      </c>
      <c r="U5" s="831">
        <v>78.161987369</v>
      </c>
      <c r="V5" s="831">
        <v>84.899345295</v>
      </c>
      <c r="W5" s="831">
        <v>64.741214977</v>
      </c>
      <c r="X5" s="831">
        <v>83.58408559</v>
      </c>
    </row>
    <row r="6" spans="1:24" s="539" customFormat="1" ht="18.75" customHeight="1" hidden="1">
      <c r="A6" s="763" t="s">
        <v>478</v>
      </c>
      <c r="B6" s="211"/>
      <c r="C6" s="458">
        <v>33.742979955</v>
      </c>
      <c r="D6" s="458">
        <v>29.923402648</v>
      </c>
      <c r="E6" s="830">
        <v>7.3190368148</v>
      </c>
      <c r="F6" s="830">
        <v>16.316377641</v>
      </c>
      <c r="G6" s="831">
        <v>6.7304312711</v>
      </c>
      <c r="H6" s="831">
        <v>6.3765241885</v>
      </c>
      <c r="I6" s="831">
        <v>31.363272043</v>
      </c>
      <c r="J6" s="831">
        <v>33.031414614</v>
      </c>
      <c r="K6" s="831">
        <v>32.056095926</v>
      </c>
      <c r="L6" s="831">
        <v>29.439632319</v>
      </c>
      <c r="M6" s="831">
        <v>34.524908213</v>
      </c>
      <c r="N6" s="831">
        <v>39.304108105</v>
      </c>
      <c r="O6" s="831">
        <v>41.554457301</v>
      </c>
      <c r="P6" s="831">
        <v>47.83961218</v>
      </c>
      <c r="Q6" s="831">
        <v>56.199065012</v>
      </c>
      <c r="R6" s="831">
        <v>59.745750858</v>
      </c>
      <c r="S6" s="832">
        <v>74.637440388</v>
      </c>
      <c r="T6" s="831">
        <v>66.68326831</v>
      </c>
      <c r="U6" s="831">
        <v>74.709876646</v>
      </c>
      <c r="V6" s="831">
        <v>88.653837335</v>
      </c>
      <c r="W6" s="831">
        <v>93.261832595</v>
      </c>
      <c r="X6" s="831">
        <v>70.894052777</v>
      </c>
    </row>
    <row r="7" spans="1:24" s="539" customFormat="1" ht="18.75" customHeight="1" hidden="1">
      <c r="A7" s="763" t="s">
        <v>479</v>
      </c>
      <c r="B7" s="211"/>
      <c r="C7" s="458">
        <v>32.92812781</v>
      </c>
      <c r="D7" s="458">
        <v>29.222233635</v>
      </c>
      <c r="E7" s="830">
        <v>4.4565514091</v>
      </c>
      <c r="F7" s="830">
        <v>14.644984736</v>
      </c>
      <c r="G7" s="831">
        <v>6.9597943669</v>
      </c>
      <c r="H7" s="831">
        <v>5.9029849785</v>
      </c>
      <c r="I7" s="831">
        <v>30.620849259</v>
      </c>
      <c r="J7" s="831">
        <v>31.837892735</v>
      </c>
      <c r="K7" s="831">
        <v>31.867747198</v>
      </c>
      <c r="L7" s="831">
        <v>30.229124834</v>
      </c>
      <c r="M7" s="831">
        <v>31.44024308</v>
      </c>
      <c r="N7" s="831">
        <v>34.415384984</v>
      </c>
      <c r="O7" s="831">
        <v>44.086326156</v>
      </c>
      <c r="P7" s="831">
        <v>46.076232076</v>
      </c>
      <c r="Q7" s="831">
        <v>46.295905416</v>
      </c>
      <c r="R7" s="831">
        <v>59.571238854</v>
      </c>
      <c r="S7" s="832">
        <v>80.174774005</v>
      </c>
      <c r="T7" s="831">
        <v>75.015696219</v>
      </c>
      <c r="U7" s="831">
        <v>80.883089272</v>
      </c>
      <c r="V7" s="831">
        <v>80.127626706</v>
      </c>
      <c r="W7" s="831">
        <v>107.25890407</v>
      </c>
      <c r="X7" s="831">
        <v>80.309556837</v>
      </c>
    </row>
    <row r="8" spans="1:24" s="539" customFormat="1" ht="18.75" customHeight="1" hidden="1">
      <c r="A8" s="763" t="s">
        <v>480</v>
      </c>
      <c r="B8" s="211"/>
      <c r="C8" s="458">
        <v>33.405575041</v>
      </c>
      <c r="D8" s="458">
        <v>30.07514813</v>
      </c>
      <c r="E8" s="830">
        <v>6.3652802893</v>
      </c>
      <c r="F8" s="830">
        <v>15.057523473</v>
      </c>
      <c r="G8" s="831">
        <v>7.8472057323</v>
      </c>
      <c r="H8" s="831">
        <v>6.0959148662</v>
      </c>
      <c r="I8" s="831">
        <v>28.731936221</v>
      </c>
      <c r="J8" s="831">
        <v>34.879560427</v>
      </c>
      <c r="K8" s="831">
        <v>31.982137464</v>
      </c>
      <c r="L8" s="831">
        <v>27.19080174</v>
      </c>
      <c r="M8" s="831">
        <v>34.445111413</v>
      </c>
      <c r="N8" s="831">
        <v>41.025974096</v>
      </c>
      <c r="O8" s="831">
        <v>39.288576396</v>
      </c>
      <c r="P8" s="831">
        <v>47.688362791</v>
      </c>
      <c r="Q8" s="831">
        <v>56.980826357</v>
      </c>
      <c r="R8" s="831">
        <v>58.461910441</v>
      </c>
      <c r="S8" s="832">
        <v>77.012108262</v>
      </c>
      <c r="T8" s="831">
        <v>75.024303648</v>
      </c>
      <c r="U8" s="831">
        <v>80.919066419</v>
      </c>
      <c r="V8" s="831">
        <v>77.223738848</v>
      </c>
      <c r="W8" s="831">
        <v>86.59301284</v>
      </c>
      <c r="X8" s="831">
        <v>43.581749304</v>
      </c>
    </row>
    <row r="9" spans="1:24" s="539" customFormat="1" ht="18.75" customHeight="1" hidden="1">
      <c r="A9" s="763" t="s">
        <v>481</v>
      </c>
      <c r="B9" s="211"/>
      <c r="C9" s="458">
        <v>31.855849482</v>
      </c>
      <c r="D9" s="458">
        <v>28.831558375</v>
      </c>
      <c r="E9" s="830">
        <v>5.5370304291</v>
      </c>
      <c r="F9" s="830">
        <v>14.869992865</v>
      </c>
      <c r="G9" s="831">
        <v>6.4690295212</v>
      </c>
      <c r="H9" s="831">
        <v>4.8483913533</v>
      </c>
      <c r="I9" s="831">
        <v>26.401059807</v>
      </c>
      <c r="J9" s="831">
        <v>32.466752844</v>
      </c>
      <c r="K9" s="831">
        <v>32.426781018</v>
      </c>
      <c r="L9" s="831">
        <v>27.79396602</v>
      </c>
      <c r="M9" s="831">
        <v>27.474984985</v>
      </c>
      <c r="N9" s="831">
        <v>35.457322378</v>
      </c>
      <c r="O9" s="831">
        <v>39.711081383</v>
      </c>
      <c r="P9" s="831">
        <v>45.027085427</v>
      </c>
      <c r="Q9" s="831">
        <v>55.216377544</v>
      </c>
      <c r="R9" s="831">
        <v>58.745978291</v>
      </c>
      <c r="S9" s="832">
        <v>77.265803865</v>
      </c>
      <c r="T9" s="831">
        <v>69.847070346</v>
      </c>
      <c r="U9" s="831">
        <v>85.317130015</v>
      </c>
      <c r="V9" s="831">
        <v>84.025649935</v>
      </c>
      <c r="W9" s="831">
        <v>76.967481239</v>
      </c>
      <c r="X9" s="831">
        <v>63.924994673</v>
      </c>
    </row>
    <row r="10" spans="1:24" s="810" customFormat="1" ht="21" customHeight="1">
      <c r="A10" s="763" t="s">
        <v>437</v>
      </c>
      <c r="B10" s="808"/>
      <c r="C10" s="809">
        <v>35.390134948</v>
      </c>
      <c r="D10" s="809">
        <v>32.392500811</v>
      </c>
      <c r="E10" s="833">
        <v>5.2920202949</v>
      </c>
      <c r="F10" s="833">
        <v>14.332457534</v>
      </c>
      <c r="G10" s="834">
        <v>7.8123995637</v>
      </c>
      <c r="H10" s="834">
        <v>4.8659512443</v>
      </c>
      <c r="I10" s="834">
        <v>36.273438272</v>
      </c>
      <c r="J10" s="834">
        <v>36.076140224</v>
      </c>
      <c r="K10" s="834">
        <v>34.490264387</v>
      </c>
      <c r="L10" s="834">
        <v>29.957919843</v>
      </c>
      <c r="M10" s="834">
        <v>30.868623624</v>
      </c>
      <c r="N10" s="834">
        <v>35.62711642</v>
      </c>
      <c r="O10" s="834">
        <v>44.835886963</v>
      </c>
      <c r="P10" s="834">
        <v>51.134321255</v>
      </c>
      <c r="Q10" s="834">
        <v>57.35301682</v>
      </c>
      <c r="R10" s="834">
        <v>71.819425445</v>
      </c>
      <c r="S10" s="835">
        <v>83.213896721</v>
      </c>
      <c r="T10" s="834">
        <v>77.894566854</v>
      </c>
      <c r="U10" s="834">
        <v>90.053460842</v>
      </c>
      <c r="V10" s="834">
        <v>85.846120828</v>
      </c>
      <c r="W10" s="834">
        <v>79.468840524</v>
      </c>
      <c r="X10" s="834">
        <v>84.769708957</v>
      </c>
    </row>
    <row r="11" spans="1:24" s="810" customFormat="1" ht="18.75" customHeight="1" hidden="1">
      <c r="A11" s="763" t="s">
        <v>438</v>
      </c>
      <c r="B11" s="811"/>
      <c r="C11" s="809">
        <v>38.637652178</v>
      </c>
      <c r="D11" s="809">
        <v>35.954509418</v>
      </c>
      <c r="E11" s="833">
        <v>5.1780203393</v>
      </c>
      <c r="F11" s="833">
        <v>13.858488812</v>
      </c>
      <c r="G11" s="834">
        <v>8.3680682438</v>
      </c>
      <c r="H11" s="834">
        <v>8.2533367061</v>
      </c>
      <c r="I11" s="834">
        <v>51.829058148</v>
      </c>
      <c r="J11" s="834">
        <v>40.531468886</v>
      </c>
      <c r="K11" s="834">
        <v>34.449947443</v>
      </c>
      <c r="L11" s="834">
        <v>32.508492131</v>
      </c>
      <c r="M11" s="834">
        <v>34.673962555</v>
      </c>
      <c r="N11" s="834">
        <v>36.833076328</v>
      </c>
      <c r="O11" s="834">
        <v>43.829538873</v>
      </c>
      <c r="P11" s="834">
        <v>53.050331029</v>
      </c>
      <c r="Q11" s="834">
        <v>62.976153371</v>
      </c>
      <c r="R11" s="834">
        <v>68.606399305</v>
      </c>
      <c r="S11" s="835">
        <v>89.41525636</v>
      </c>
      <c r="T11" s="834">
        <v>81.994096425</v>
      </c>
      <c r="U11" s="834">
        <v>94.712486973</v>
      </c>
      <c r="V11" s="834">
        <v>97.379603399</v>
      </c>
      <c r="W11" s="834">
        <v>97.553925642</v>
      </c>
      <c r="X11" s="834">
        <v>79.297948826</v>
      </c>
    </row>
    <row r="12" spans="1:24" s="810" customFormat="1" ht="18.75" customHeight="1" hidden="1">
      <c r="A12" s="763" t="s">
        <v>439</v>
      </c>
      <c r="B12" s="811"/>
      <c r="C12" s="809">
        <v>40.743211701</v>
      </c>
      <c r="D12" s="809">
        <v>38.022638833</v>
      </c>
      <c r="E12" s="833">
        <v>6.6494667128</v>
      </c>
      <c r="F12" s="833">
        <v>13.030035336</v>
      </c>
      <c r="G12" s="834">
        <v>7.2098555244</v>
      </c>
      <c r="H12" s="834">
        <v>7.9922096988</v>
      </c>
      <c r="I12" s="834">
        <v>53.833448588</v>
      </c>
      <c r="J12" s="834">
        <v>43.838866213</v>
      </c>
      <c r="K12" s="834">
        <v>39.270629864</v>
      </c>
      <c r="L12" s="834">
        <v>31.867199467</v>
      </c>
      <c r="M12" s="834">
        <v>36.543820778</v>
      </c>
      <c r="N12" s="834">
        <v>41.466885652</v>
      </c>
      <c r="O12" s="834">
        <v>47.309219232</v>
      </c>
      <c r="P12" s="834">
        <v>54.436784352</v>
      </c>
      <c r="Q12" s="834">
        <v>67.6414032</v>
      </c>
      <c r="R12" s="834">
        <v>70.877232857</v>
      </c>
      <c r="S12" s="835">
        <v>94.211505278</v>
      </c>
      <c r="T12" s="834">
        <v>77.150302626</v>
      </c>
      <c r="U12" s="834">
        <v>108.09121751</v>
      </c>
      <c r="V12" s="834">
        <v>112.37562062</v>
      </c>
      <c r="W12" s="834">
        <v>95.004354366</v>
      </c>
      <c r="X12" s="834">
        <v>98.108949989</v>
      </c>
    </row>
    <row r="13" spans="1:24" s="810" customFormat="1" ht="18.75" customHeight="1" hidden="1">
      <c r="A13" s="763" t="s">
        <v>440</v>
      </c>
      <c r="B13" s="811"/>
      <c r="C13" s="809">
        <v>40.295082859</v>
      </c>
      <c r="D13" s="809">
        <v>37.909336104</v>
      </c>
      <c r="E13" s="833">
        <v>6.8956458922</v>
      </c>
      <c r="F13" s="833">
        <v>14.588734458</v>
      </c>
      <c r="G13" s="834">
        <v>7.8506412961</v>
      </c>
      <c r="H13" s="834">
        <v>9.0289238497</v>
      </c>
      <c r="I13" s="834">
        <v>54.451625614</v>
      </c>
      <c r="J13" s="834">
        <v>41.194719595</v>
      </c>
      <c r="K13" s="834">
        <v>39.86090828</v>
      </c>
      <c r="L13" s="834">
        <v>33.817187682</v>
      </c>
      <c r="M13" s="834">
        <v>33.472931641</v>
      </c>
      <c r="N13" s="834">
        <v>39.838851337</v>
      </c>
      <c r="O13" s="834">
        <v>52.369328665</v>
      </c>
      <c r="P13" s="834">
        <v>52.122971058</v>
      </c>
      <c r="Q13" s="834">
        <v>62.10770252</v>
      </c>
      <c r="R13" s="834">
        <v>66.673947155</v>
      </c>
      <c r="S13" s="835">
        <v>92.949359274</v>
      </c>
      <c r="T13" s="834">
        <v>83.645757224</v>
      </c>
      <c r="U13" s="834">
        <v>100.59739375</v>
      </c>
      <c r="V13" s="834">
        <v>106.40449114</v>
      </c>
      <c r="W13" s="834">
        <v>89.123722825</v>
      </c>
      <c r="X13" s="834">
        <v>87.330223152</v>
      </c>
    </row>
    <row r="14" spans="1:24" s="810" customFormat="1" ht="18.75" customHeight="1" hidden="1">
      <c r="A14" s="763" t="s">
        <v>441</v>
      </c>
      <c r="B14" s="811"/>
      <c r="C14" s="809">
        <v>38.465935246</v>
      </c>
      <c r="D14" s="809">
        <v>36.247782585</v>
      </c>
      <c r="E14" s="833">
        <v>6.4634138459</v>
      </c>
      <c r="F14" s="833">
        <v>12.652690587</v>
      </c>
      <c r="G14" s="834">
        <v>6.3578191013</v>
      </c>
      <c r="H14" s="834">
        <v>9.5298952815</v>
      </c>
      <c r="I14" s="834">
        <v>44.494227678</v>
      </c>
      <c r="J14" s="834">
        <v>40.42011758</v>
      </c>
      <c r="K14" s="834">
        <v>34.281865907</v>
      </c>
      <c r="L14" s="834">
        <v>32.983450069</v>
      </c>
      <c r="M14" s="834">
        <v>34.334889361</v>
      </c>
      <c r="N14" s="834">
        <v>36.984710521</v>
      </c>
      <c r="O14" s="834">
        <v>45.47314305</v>
      </c>
      <c r="P14" s="834">
        <v>51.713656824</v>
      </c>
      <c r="Q14" s="834">
        <v>59.404596218</v>
      </c>
      <c r="R14" s="834">
        <v>75.44191391</v>
      </c>
      <c r="S14" s="835">
        <v>95.391238144</v>
      </c>
      <c r="T14" s="834">
        <v>89.353518791</v>
      </c>
      <c r="U14" s="834">
        <v>94.469101474</v>
      </c>
      <c r="V14" s="834">
        <v>114.86859033</v>
      </c>
      <c r="W14" s="834">
        <v>94.609263741</v>
      </c>
      <c r="X14" s="834">
        <v>81.38439133</v>
      </c>
    </row>
    <row r="15" spans="1:24" s="810" customFormat="1" ht="21" customHeight="1">
      <c r="A15" s="763" t="s">
        <v>442</v>
      </c>
      <c r="B15" s="811"/>
      <c r="C15" s="809">
        <v>37.748413266</v>
      </c>
      <c r="D15" s="809">
        <v>35.795816984</v>
      </c>
      <c r="E15" s="833">
        <v>5.0702225828</v>
      </c>
      <c r="F15" s="833">
        <v>12.62832379</v>
      </c>
      <c r="G15" s="834">
        <v>7.3439492386</v>
      </c>
      <c r="H15" s="834">
        <v>8.3653007326</v>
      </c>
      <c r="I15" s="834">
        <v>43.352888097</v>
      </c>
      <c r="J15" s="834">
        <v>39.54419608</v>
      </c>
      <c r="K15" s="834">
        <v>34.873459162</v>
      </c>
      <c r="L15" s="834">
        <v>31.165842237</v>
      </c>
      <c r="M15" s="834">
        <v>30.00942649</v>
      </c>
      <c r="N15" s="834">
        <v>35.492501492</v>
      </c>
      <c r="O15" s="834">
        <v>45.882370354</v>
      </c>
      <c r="P15" s="834">
        <v>50.089778083</v>
      </c>
      <c r="Q15" s="834">
        <v>56.153400042</v>
      </c>
      <c r="R15" s="834">
        <v>76.799247859</v>
      </c>
      <c r="S15" s="835">
        <v>97.579026728</v>
      </c>
      <c r="T15" s="834">
        <v>89.512346067</v>
      </c>
      <c r="U15" s="834">
        <v>105.99510536</v>
      </c>
      <c r="V15" s="834">
        <v>114.23530709</v>
      </c>
      <c r="W15" s="834">
        <v>82.08342661</v>
      </c>
      <c r="X15" s="834">
        <v>84.742422451</v>
      </c>
    </row>
    <row r="16" spans="1:24" s="810" customFormat="1" ht="21" customHeight="1">
      <c r="A16" s="763" t="s">
        <v>443</v>
      </c>
      <c r="B16" s="811"/>
      <c r="C16" s="809">
        <v>36.635692543</v>
      </c>
      <c r="D16" s="809">
        <v>34.936412437</v>
      </c>
      <c r="E16" s="833">
        <v>3.9029467248</v>
      </c>
      <c r="F16" s="833">
        <v>12.242684996</v>
      </c>
      <c r="G16" s="834">
        <v>6.3567511847</v>
      </c>
      <c r="H16" s="834">
        <v>9.0521728448</v>
      </c>
      <c r="I16" s="834">
        <v>42.237276021</v>
      </c>
      <c r="J16" s="834">
        <v>36.027890205</v>
      </c>
      <c r="K16" s="834">
        <v>31.949866448</v>
      </c>
      <c r="L16" s="834">
        <v>30.93987893</v>
      </c>
      <c r="M16" s="834">
        <v>28.524920907</v>
      </c>
      <c r="N16" s="834">
        <v>34.247915047</v>
      </c>
      <c r="O16" s="834">
        <v>41.787883791</v>
      </c>
      <c r="P16" s="834">
        <v>46.712373982</v>
      </c>
      <c r="Q16" s="834">
        <v>61.875834078</v>
      </c>
      <c r="R16" s="834">
        <v>74.959464855</v>
      </c>
      <c r="S16" s="835">
        <v>96.652130089</v>
      </c>
      <c r="T16" s="834">
        <v>82.580503087</v>
      </c>
      <c r="U16" s="834">
        <v>104.14540042</v>
      </c>
      <c r="V16" s="834">
        <v>118.41981956</v>
      </c>
      <c r="W16" s="834">
        <v>101.88660021</v>
      </c>
      <c r="X16" s="834">
        <v>88.57075719</v>
      </c>
    </row>
    <row r="17" spans="1:24" s="810" customFormat="1" ht="21" customHeight="1">
      <c r="A17" s="763" t="s">
        <v>444</v>
      </c>
      <c r="B17" s="811"/>
      <c r="C17" s="809">
        <v>36.517941442</v>
      </c>
      <c r="D17" s="809">
        <v>35.33629921</v>
      </c>
      <c r="E17" s="833">
        <v>6.844537733</v>
      </c>
      <c r="F17" s="833">
        <v>9.9895072046</v>
      </c>
      <c r="G17" s="834">
        <v>5.5812086642</v>
      </c>
      <c r="H17" s="834">
        <v>9.9327666499</v>
      </c>
      <c r="I17" s="834">
        <v>49.95812881</v>
      </c>
      <c r="J17" s="834">
        <v>39.739802018</v>
      </c>
      <c r="K17" s="834">
        <v>33.081462711</v>
      </c>
      <c r="L17" s="834">
        <v>30.333021376</v>
      </c>
      <c r="M17" s="834">
        <v>27.973580256</v>
      </c>
      <c r="N17" s="834">
        <v>33.261517656</v>
      </c>
      <c r="O17" s="834">
        <v>38.209582875</v>
      </c>
      <c r="P17" s="834">
        <v>47.494549435</v>
      </c>
      <c r="Q17" s="834">
        <v>58.580713726</v>
      </c>
      <c r="R17" s="834">
        <v>67.586572255</v>
      </c>
      <c r="S17" s="835">
        <v>92.302700389</v>
      </c>
      <c r="T17" s="834">
        <v>83.399131465</v>
      </c>
      <c r="U17" s="834">
        <v>90.126837037</v>
      </c>
      <c r="V17" s="834">
        <v>109.84926698</v>
      </c>
      <c r="W17" s="834">
        <v>105.69193501</v>
      </c>
      <c r="X17" s="834">
        <v>97.67598518</v>
      </c>
    </row>
    <row r="18" spans="1:24" s="810" customFormat="1" ht="21" customHeight="1">
      <c r="A18" s="763" t="s">
        <v>482</v>
      </c>
      <c r="B18" s="842" t="s">
        <v>491</v>
      </c>
      <c r="C18" s="809">
        <v>35.211429105</v>
      </c>
      <c r="D18" s="809">
        <v>34.38195123</v>
      </c>
      <c r="E18" s="833">
        <v>10.316380082</v>
      </c>
      <c r="F18" s="833">
        <v>9.5593374844</v>
      </c>
      <c r="G18" s="834">
        <v>5.7224049198</v>
      </c>
      <c r="H18" s="834">
        <v>9.0178543383</v>
      </c>
      <c r="I18" s="834">
        <v>49.034637035</v>
      </c>
      <c r="J18" s="834">
        <v>38.266794993</v>
      </c>
      <c r="K18" s="834">
        <v>30.918857979</v>
      </c>
      <c r="L18" s="834">
        <v>26.324496019</v>
      </c>
      <c r="M18" s="834">
        <v>28.920876016</v>
      </c>
      <c r="N18" s="834">
        <v>31.414394488</v>
      </c>
      <c r="O18" s="834">
        <v>37.331076877</v>
      </c>
      <c r="P18" s="834">
        <v>44.060061414</v>
      </c>
      <c r="Q18" s="834">
        <v>54.872905418</v>
      </c>
      <c r="R18" s="834">
        <v>65.625735194</v>
      </c>
      <c r="S18" s="835">
        <v>92.035732136</v>
      </c>
      <c r="T18" s="834">
        <v>87.412862268</v>
      </c>
      <c r="U18" s="834">
        <v>89.635336652</v>
      </c>
      <c r="V18" s="834">
        <v>102.55513332</v>
      </c>
      <c r="W18" s="834">
        <v>99.306274738</v>
      </c>
      <c r="X18" s="834">
        <v>96.768247727</v>
      </c>
    </row>
    <row r="19" spans="1:24" s="810" customFormat="1" ht="21" customHeight="1">
      <c r="A19" s="763" t="s">
        <v>446</v>
      </c>
      <c r="B19" s="842"/>
      <c r="C19" s="809">
        <v>35.348879279</v>
      </c>
      <c r="D19" s="809">
        <v>34.921579495</v>
      </c>
      <c r="E19" s="833">
        <v>8.0556105649</v>
      </c>
      <c r="F19" s="833">
        <v>9.0899986904</v>
      </c>
      <c r="G19" s="834">
        <v>4.9737448444</v>
      </c>
      <c r="H19" s="834">
        <v>9.3831760696</v>
      </c>
      <c r="I19" s="834">
        <v>45.813911035</v>
      </c>
      <c r="J19" s="834">
        <v>44.689092398</v>
      </c>
      <c r="K19" s="834">
        <v>33.498511383</v>
      </c>
      <c r="L19" s="834">
        <v>25.982471786</v>
      </c>
      <c r="M19" s="834">
        <v>26.645292665</v>
      </c>
      <c r="N19" s="834">
        <v>32.100860413</v>
      </c>
      <c r="O19" s="834">
        <v>36.580479412</v>
      </c>
      <c r="P19" s="834">
        <v>44.686880071</v>
      </c>
      <c r="Q19" s="834">
        <v>54.647268762</v>
      </c>
      <c r="R19" s="834">
        <v>69.995560918</v>
      </c>
      <c r="S19" s="835">
        <v>90.310984183</v>
      </c>
      <c r="T19" s="834">
        <v>83.001986555</v>
      </c>
      <c r="U19" s="834">
        <v>97.088015534</v>
      </c>
      <c r="V19" s="834">
        <v>102.47379328</v>
      </c>
      <c r="W19" s="834">
        <v>87.680548305</v>
      </c>
      <c r="X19" s="834">
        <v>74.549188398</v>
      </c>
    </row>
    <row r="20" spans="1:24" s="810" customFormat="1" ht="21" customHeight="1">
      <c r="A20" s="763" t="s">
        <v>447</v>
      </c>
      <c r="B20" s="842"/>
      <c r="C20" s="809">
        <v>33.156019655</v>
      </c>
      <c r="D20" s="809">
        <v>33.006191004</v>
      </c>
      <c r="E20" s="833">
        <v>5.9405940594</v>
      </c>
      <c r="F20" s="833">
        <v>8.1538831898</v>
      </c>
      <c r="G20" s="834">
        <v>3.9170140167</v>
      </c>
      <c r="H20" s="834">
        <v>8.3050352008</v>
      </c>
      <c r="I20" s="834">
        <v>43.812987407</v>
      </c>
      <c r="J20" s="834">
        <v>36.899509042</v>
      </c>
      <c r="K20" s="834">
        <v>29.58096315</v>
      </c>
      <c r="L20" s="834">
        <v>27.960260649</v>
      </c>
      <c r="M20" s="834">
        <v>26.501851917</v>
      </c>
      <c r="N20" s="834">
        <v>29.398376451</v>
      </c>
      <c r="O20" s="834">
        <v>35.557840754</v>
      </c>
      <c r="P20" s="834">
        <v>44.884589306</v>
      </c>
      <c r="Q20" s="834">
        <v>53.463794758</v>
      </c>
      <c r="R20" s="834">
        <v>67.532467532</v>
      </c>
      <c r="S20" s="835">
        <v>83.366890764</v>
      </c>
      <c r="T20" s="834">
        <v>75.497587523</v>
      </c>
      <c r="U20" s="834">
        <v>89.729603691</v>
      </c>
      <c r="V20" s="834">
        <v>90.370412373</v>
      </c>
      <c r="W20" s="834">
        <v>88.095454015</v>
      </c>
      <c r="X20" s="834">
        <v>76.744972554</v>
      </c>
    </row>
    <row r="21" spans="1:24" s="810" customFormat="1" ht="21" customHeight="1">
      <c r="A21" s="763" t="s">
        <v>448</v>
      </c>
      <c r="B21" s="842"/>
      <c r="C21" s="809">
        <v>29.913458748</v>
      </c>
      <c r="D21" s="809">
        <v>30.119084091</v>
      </c>
      <c r="E21" s="833">
        <v>6.2168299403</v>
      </c>
      <c r="F21" s="833">
        <v>8.4534590546</v>
      </c>
      <c r="G21" s="834">
        <v>3.3925570998</v>
      </c>
      <c r="H21" s="834">
        <v>6.0617221872</v>
      </c>
      <c r="I21" s="834">
        <v>40.031287218</v>
      </c>
      <c r="J21" s="834">
        <v>33.891961349</v>
      </c>
      <c r="K21" s="834">
        <v>29.238309549</v>
      </c>
      <c r="L21" s="834">
        <v>25.175025755</v>
      </c>
      <c r="M21" s="834">
        <v>25.88899159</v>
      </c>
      <c r="N21" s="834">
        <v>26.825969866</v>
      </c>
      <c r="O21" s="834">
        <v>31.035320294</v>
      </c>
      <c r="P21" s="834">
        <v>39.030888114</v>
      </c>
      <c r="Q21" s="834">
        <v>43.181155744</v>
      </c>
      <c r="R21" s="834">
        <v>61.630519433</v>
      </c>
      <c r="S21" s="835">
        <v>74.397545404</v>
      </c>
      <c r="T21" s="834">
        <v>70.216988346</v>
      </c>
      <c r="U21" s="834">
        <v>75.457423298</v>
      </c>
      <c r="V21" s="834">
        <v>77.012950682</v>
      </c>
      <c r="W21" s="834">
        <v>85.878103609</v>
      </c>
      <c r="X21" s="834">
        <v>70.463887258</v>
      </c>
    </row>
    <row r="22" spans="1:24" s="810" customFormat="1" ht="21" customHeight="1">
      <c r="A22" s="763" t="s">
        <v>449</v>
      </c>
      <c r="B22" s="842"/>
      <c r="C22" s="809">
        <v>26.715109345</v>
      </c>
      <c r="D22" s="809">
        <v>27.033707136</v>
      </c>
      <c r="E22" s="833">
        <v>3.9133234433</v>
      </c>
      <c r="F22" s="833">
        <v>6.9691807341</v>
      </c>
      <c r="G22" s="834">
        <v>3.8263479854</v>
      </c>
      <c r="H22" s="834">
        <v>7.1770120305</v>
      </c>
      <c r="I22" s="834">
        <v>35.986217279</v>
      </c>
      <c r="J22" s="834">
        <v>32.197500749</v>
      </c>
      <c r="K22" s="834">
        <v>22.328398885</v>
      </c>
      <c r="L22" s="834">
        <v>19.336021911</v>
      </c>
      <c r="M22" s="834">
        <v>23.006504519</v>
      </c>
      <c r="N22" s="834">
        <v>23.768240842</v>
      </c>
      <c r="O22" s="834">
        <v>27.334308303</v>
      </c>
      <c r="P22" s="834">
        <v>35.899806279</v>
      </c>
      <c r="Q22" s="834">
        <v>44.587945879</v>
      </c>
      <c r="R22" s="834">
        <v>50.922961426</v>
      </c>
      <c r="S22" s="835">
        <v>67.540861379</v>
      </c>
      <c r="T22" s="834">
        <v>62.505780666</v>
      </c>
      <c r="U22" s="834">
        <v>67.355356264</v>
      </c>
      <c r="V22" s="834">
        <v>79.032103705</v>
      </c>
      <c r="W22" s="834">
        <v>70.736451835</v>
      </c>
      <c r="X22" s="834">
        <v>59.348438924</v>
      </c>
    </row>
    <row r="23" spans="1:24" s="810" customFormat="1" ht="21" customHeight="1">
      <c r="A23" s="763" t="s">
        <v>450</v>
      </c>
      <c r="B23" s="842"/>
      <c r="C23" s="809">
        <v>24.580012818</v>
      </c>
      <c r="D23" s="809">
        <v>25.106211861</v>
      </c>
      <c r="E23" s="833">
        <v>5.7143727904</v>
      </c>
      <c r="F23" s="833">
        <v>5.3794999913</v>
      </c>
      <c r="G23" s="834">
        <v>2.7169298692</v>
      </c>
      <c r="H23" s="834">
        <v>6.1388560119</v>
      </c>
      <c r="I23" s="834">
        <v>32.675663502</v>
      </c>
      <c r="J23" s="834">
        <v>28.660066732</v>
      </c>
      <c r="K23" s="834">
        <v>22.50554759</v>
      </c>
      <c r="L23" s="834">
        <v>19.714404694</v>
      </c>
      <c r="M23" s="834">
        <v>19.307041525</v>
      </c>
      <c r="N23" s="834">
        <v>22.717806974</v>
      </c>
      <c r="O23" s="834">
        <v>24.262923767</v>
      </c>
      <c r="P23" s="834">
        <v>30.164718618</v>
      </c>
      <c r="Q23" s="834">
        <v>39.465060501</v>
      </c>
      <c r="R23" s="834">
        <v>51.551273898</v>
      </c>
      <c r="S23" s="835">
        <v>63.606897404</v>
      </c>
      <c r="T23" s="834">
        <v>56.191254597</v>
      </c>
      <c r="U23" s="834">
        <v>66.186707833</v>
      </c>
      <c r="V23" s="834">
        <v>63.083595939</v>
      </c>
      <c r="W23" s="834">
        <v>85.119283599</v>
      </c>
      <c r="X23" s="834">
        <v>63.56160097</v>
      </c>
    </row>
    <row r="24" spans="1:24" s="810" customFormat="1" ht="21" customHeight="1">
      <c r="A24" s="763" t="s">
        <v>451</v>
      </c>
      <c r="B24" s="842"/>
      <c r="C24" s="809">
        <v>23.649494982</v>
      </c>
      <c r="D24" s="809">
        <v>24.431439386</v>
      </c>
      <c r="E24" s="833">
        <v>4.6186094433</v>
      </c>
      <c r="F24" s="833">
        <v>5.1776807442</v>
      </c>
      <c r="G24" s="834">
        <v>2.9625642969</v>
      </c>
      <c r="H24" s="834">
        <v>4.3114356143</v>
      </c>
      <c r="I24" s="834">
        <v>30.820711518</v>
      </c>
      <c r="J24" s="834">
        <v>31.510822756</v>
      </c>
      <c r="K24" s="834">
        <v>20.923451497</v>
      </c>
      <c r="L24" s="834">
        <v>20.58252798</v>
      </c>
      <c r="M24" s="834">
        <v>18.463735173</v>
      </c>
      <c r="N24" s="834">
        <v>21.990910424</v>
      </c>
      <c r="O24" s="834">
        <v>24.593506692</v>
      </c>
      <c r="P24" s="834">
        <v>28.685508313</v>
      </c>
      <c r="Q24" s="834">
        <v>39.67036444</v>
      </c>
      <c r="R24" s="834">
        <v>44.723073148</v>
      </c>
      <c r="S24" s="835">
        <v>59.628465541</v>
      </c>
      <c r="T24" s="834">
        <v>53.687337048</v>
      </c>
      <c r="U24" s="834">
        <v>61.644014523</v>
      </c>
      <c r="V24" s="834">
        <v>65.795221247</v>
      </c>
      <c r="W24" s="834">
        <v>66.421474447</v>
      </c>
      <c r="X24" s="834">
        <v>53.000950362</v>
      </c>
    </row>
    <row r="25" spans="1:24" s="810" customFormat="1" ht="21" customHeight="1">
      <c r="A25" s="763" t="s">
        <v>452</v>
      </c>
      <c r="B25" s="842"/>
      <c r="C25" s="809">
        <v>20.67345605</v>
      </c>
      <c r="D25" s="809">
        <v>21.42685774</v>
      </c>
      <c r="E25" s="833">
        <v>4.0808452543</v>
      </c>
      <c r="F25" s="833">
        <v>4.6278844342</v>
      </c>
      <c r="G25" s="834">
        <v>3.5867539938</v>
      </c>
      <c r="H25" s="834">
        <v>3.2971948337</v>
      </c>
      <c r="I25" s="834">
        <v>26.511440263</v>
      </c>
      <c r="J25" s="834">
        <v>24.786187834</v>
      </c>
      <c r="K25" s="834">
        <v>18.627239011</v>
      </c>
      <c r="L25" s="834">
        <v>14.721485553</v>
      </c>
      <c r="M25" s="834">
        <v>16.276141948</v>
      </c>
      <c r="N25" s="834">
        <v>18.705068641</v>
      </c>
      <c r="O25" s="834">
        <v>20.341018989</v>
      </c>
      <c r="P25" s="834">
        <v>25.056312785</v>
      </c>
      <c r="Q25" s="834">
        <v>34.843636094</v>
      </c>
      <c r="R25" s="834">
        <v>40.319474049</v>
      </c>
      <c r="S25" s="835">
        <v>58.028171907</v>
      </c>
      <c r="T25" s="834">
        <v>52.468769676</v>
      </c>
      <c r="U25" s="834">
        <v>58.434301446</v>
      </c>
      <c r="V25" s="834">
        <v>65.910922418</v>
      </c>
      <c r="W25" s="834">
        <v>64.049545097</v>
      </c>
      <c r="X25" s="834">
        <v>50.807319699</v>
      </c>
    </row>
    <row r="26" spans="1:24" s="810" customFormat="1" ht="21" customHeight="1">
      <c r="A26" s="763" t="s">
        <v>483</v>
      </c>
      <c r="B26" s="842"/>
      <c r="C26" s="809">
        <v>18.329906894</v>
      </c>
      <c r="D26" s="809">
        <v>19.240381545</v>
      </c>
      <c r="E26" s="833">
        <v>3.3121630909</v>
      </c>
      <c r="F26" s="833">
        <v>3.8352247965</v>
      </c>
      <c r="G26" s="834">
        <v>1.7899345193</v>
      </c>
      <c r="H26" s="834">
        <v>3.1453852573</v>
      </c>
      <c r="I26" s="834">
        <v>22.438216631</v>
      </c>
      <c r="J26" s="834">
        <v>24.016547401</v>
      </c>
      <c r="K26" s="834">
        <v>18.39934392</v>
      </c>
      <c r="L26" s="834">
        <v>12.098743027</v>
      </c>
      <c r="M26" s="834">
        <v>14.29838449</v>
      </c>
      <c r="N26" s="834">
        <v>16.030215625</v>
      </c>
      <c r="O26" s="834">
        <v>18.847635478</v>
      </c>
      <c r="P26" s="834">
        <v>20.196950872</v>
      </c>
      <c r="Q26" s="834">
        <v>26.622624301</v>
      </c>
      <c r="R26" s="834">
        <v>35.757948904</v>
      </c>
      <c r="S26" s="835">
        <v>54.936054433</v>
      </c>
      <c r="T26" s="834">
        <v>48.126108565</v>
      </c>
      <c r="U26" s="834">
        <v>55.020075577</v>
      </c>
      <c r="V26" s="834">
        <v>62.605463305</v>
      </c>
      <c r="W26" s="834">
        <v>62.932079628</v>
      </c>
      <c r="X26" s="834">
        <v>51.597507195</v>
      </c>
    </row>
    <row r="27" spans="1:24" s="812" customFormat="1" ht="21" customHeight="1">
      <c r="A27" s="763" t="s">
        <v>484</v>
      </c>
      <c r="B27" s="842"/>
      <c r="C27" s="809">
        <v>18.453816745</v>
      </c>
      <c r="D27" s="809">
        <v>19.452491909</v>
      </c>
      <c r="E27" s="833">
        <v>3.0826683577</v>
      </c>
      <c r="F27" s="833">
        <v>5.2569564035</v>
      </c>
      <c r="G27" s="834">
        <v>2.8280187529</v>
      </c>
      <c r="H27" s="834">
        <v>3.0271654117</v>
      </c>
      <c r="I27" s="834">
        <v>22.722081295</v>
      </c>
      <c r="J27" s="834">
        <v>22.801947507</v>
      </c>
      <c r="K27" s="834">
        <v>16.819219471</v>
      </c>
      <c r="L27" s="834">
        <v>14.611306534</v>
      </c>
      <c r="M27" s="834">
        <v>14.557524821</v>
      </c>
      <c r="N27" s="834">
        <v>15.14949776</v>
      </c>
      <c r="O27" s="834">
        <v>17.967504319</v>
      </c>
      <c r="P27" s="834">
        <v>20.849851285</v>
      </c>
      <c r="Q27" s="834">
        <v>28.791400968</v>
      </c>
      <c r="R27" s="834">
        <v>34.518210218</v>
      </c>
      <c r="S27" s="835">
        <v>54.527506772</v>
      </c>
      <c r="T27" s="836">
        <v>48.559307896</v>
      </c>
      <c r="U27" s="833">
        <v>51.535678742</v>
      </c>
      <c r="V27" s="834">
        <v>65.351297988</v>
      </c>
      <c r="W27" s="834">
        <v>60.391162185</v>
      </c>
      <c r="X27" s="834">
        <v>52.628413329</v>
      </c>
    </row>
    <row r="28" spans="1:24" s="812" customFormat="1" ht="21" customHeight="1">
      <c r="A28" s="763" t="s">
        <v>455</v>
      </c>
      <c r="B28" s="842"/>
      <c r="C28" s="809">
        <v>19.527520371</v>
      </c>
      <c r="D28" s="809">
        <v>20.907997921</v>
      </c>
      <c r="E28" s="833">
        <v>1.8850496711</v>
      </c>
      <c r="F28" s="833">
        <v>3.005473719</v>
      </c>
      <c r="G28" s="834">
        <v>2.0116415644</v>
      </c>
      <c r="H28" s="834">
        <v>3.0314278644</v>
      </c>
      <c r="I28" s="834">
        <v>26.553765818</v>
      </c>
      <c r="J28" s="834">
        <v>23.864881751</v>
      </c>
      <c r="K28" s="834">
        <v>17.15011689</v>
      </c>
      <c r="L28" s="834">
        <v>16.694453903</v>
      </c>
      <c r="M28" s="834">
        <v>15.333322015</v>
      </c>
      <c r="N28" s="834">
        <v>16.901994435</v>
      </c>
      <c r="O28" s="834">
        <v>20.746887967</v>
      </c>
      <c r="P28" s="834">
        <v>22.483639138</v>
      </c>
      <c r="Q28" s="834">
        <v>27.624370441</v>
      </c>
      <c r="R28" s="834">
        <v>38.338642393</v>
      </c>
      <c r="S28" s="835">
        <v>57.241119604</v>
      </c>
      <c r="T28" s="836">
        <v>51.181699407</v>
      </c>
      <c r="U28" s="833">
        <v>60.435167156</v>
      </c>
      <c r="V28" s="834">
        <v>64.049795965</v>
      </c>
      <c r="W28" s="834">
        <v>62.610072547</v>
      </c>
      <c r="X28" s="834">
        <v>42.14815075</v>
      </c>
    </row>
    <row r="29" spans="1:24" s="810" customFormat="1" ht="21" customHeight="1">
      <c r="A29" s="763" t="s">
        <v>485</v>
      </c>
      <c r="B29" s="842"/>
      <c r="C29" s="809">
        <v>19.36323523</v>
      </c>
      <c r="D29" s="809">
        <v>20.831727509</v>
      </c>
      <c r="E29" s="833">
        <v>2.4858802005</v>
      </c>
      <c r="F29" s="833">
        <v>3.4239229496</v>
      </c>
      <c r="G29" s="834">
        <v>1.4550476264</v>
      </c>
      <c r="H29" s="834">
        <v>2.9685629187</v>
      </c>
      <c r="I29" s="834">
        <v>27.898910434</v>
      </c>
      <c r="J29" s="834">
        <v>25.101486999</v>
      </c>
      <c r="K29" s="834">
        <v>19.287591111</v>
      </c>
      <c r="L29" s="834">
        <v>16.710977771</v>
      </c>
      <c r="M29" s="834">
        <v>15.31504706</v>
      </c>
      <c r="N29" s="834">
        <v>15.941857398</v>
      </c>
      <c r="O29" s="834">
        <v>18.650214394</v>
      </c>
      <c r="P29" s="834">
        <v>22.987803092</v>
      </c>
      <c r="Q29" s="834">
        <v>28.700810001</v>
      </c>
      <c r="R29" s="834">
        <v>34.561285328</v>
      </c>
      <c r="S29" s="835">
        <v>53.67189983</v>
      </c>
      <c r="T29" s="834">
        <v>47.103690546</v>
      </c>
      <c r="U29" s="834">
        <v>55.682890197</v>
      </c>
      <c r="V29" s="834">
        <v>59.869851827</v>
      </c>
      <c r="W29" s="834">
        <v>55.336384991</v>
      </c>
      <c r="X29" s="834">
        <v>54.171888053</v>
      </c>
    </row>
    <row r="30" spans="1:24" s="810" customFormat="1" ht="21" customHeight="1">
      <c r="A30" s="763" t="s">
        <v>486</v>
      </c>
      <c r="B30" s="842"/>
      <c r="C30" s="809">
        <v>18.577078935</v>
      </c>
      <c r="D30" s="809">
        <v>20.316818816</v>
      </c>
      <c r="E30" s="833">
        <v>1.0303489277</v>
      </c>
      <c r="F30" s="833">
        <v>4.0019901789</v>
      </c>
      <c r="G30" s="834">
        <v>1.7006247415</v>
      </c>
      <c r="H30" s="834">
        <v>2.788719197</v>
      </c>
      <c r="I30" s="834">
        <v>23.945566663</v>
      </c>
      <c r="J30" s="834">
        <v>24.110291619</v>
      </c>
      <c r="K30" s="834">
        <v>18.044144675</v>
      </c>
      <c r="L30" s="834">
        <v>15.922457631</v>
      </c>
      <c r="M30" s="834">
        <v>15.911899682</v>
      </c>
      <c r="N30" s="834">
        <v>17.702312514</v>
      </c>
      <c r="O30" s="834">
        <v>18.620296453</v>
      </c>
      <c r="P30" s="834">
        <v>22.36603116</v>
      </c>
      <c r="Q30" s="834">
        <v>27.019297744</v>
      </c>
      <c r="R30" s="834">
        <v>32.329564999</v>
      </c>
      <c r="S30" s="835">
        <v>51.556074225</v>
      </c>
      <c r="T30" s="834">
        <v>42.961714503</v>
      </c>
      <c r="U30" s="834">
        <v>53.706974746</v>
      </c>
      <c r="V30" s="834">
        <v>59.049366917</v>
      </c>
      <c r="W30" s="834">
        <v>62.476746716</v>
      </c>
      <c r="X30" s="834">
        <v>41.014545303</v>
      </c>
    </row>
    <row r="31" spans="1:24" s="810" customFormat="1" ht="21" customHeight="1">
      <c r="A31" s="763" t="s">
        <v>487</v>
      </c>
      <c r="B31" s="842"/>
      <c r="C31" s="809">
        <v>15.821002263</v>
      </c>
      <c r="D31" s="809">
        <v>17.484497835</v>
      </c>
      <c r="E31" s="833">
        <v>2.0783971401</v>
      </c>
      <c r="F31" s="833">
        <v>3.862284564</v>
      </c>
      <c r="G31" s="834">
        <v>1.7161575518</v>
      </c>
      <c r="H31" s="834">
        <v>2.4738636307</v>
      </c>
      <c r="I31" s="834">
        <v>18.457795446</v>
      </c>
      <c r="J31" s="834">
        <v>20.546633583</v>
      </c>
      <c r="K31" s="834">
        <v>14.542498959</v>
      </c>
      <c r="L31" s="834">
        <v>13.125365606</v>
      </c>
      <c r="M31" s="834">
        <v>11.743498188</v>
      </c>
      <c r="N31" s="834">
        <v>15.426603099</v>
      </c>
      <c r="O31" s="834">
        <v>16.152837173</v>
      </c>
      <c r="P31" s="834">
        <v>19.08757766</v>
      </c>
      <c r="Q31" s="834">
        <v>21.916491099</v>
      </c>
      <c r="R31" s="834">
        <v>30.483961835</v>
      </c>
      <c r="S31" s="835">
        <v>46.435061538</v>
      </c>
      <c r="T31" s="834">
        <v>37.952809315</v>
      </c>
      <c r="U31" s="834">
        <v>48.830847578</v>
      </c>
      <c r="V31" s="834">
        <v>55.518183218</v>
      </c>
      <c r="W31" s="834">
        <v>50.882682376</v>
      </c>
      <c r="X31" s="834">
        <v>41.303225456</v>
      </c>
    </row>
    <row r="32" spans="1:24" s="810" customFormat="1" ht="21" customHeight="1">
      <c r="A32" s="763" t="s">
        <v>488</v>
      </c>
      <c r="B32" s="842" t="s">
        <v>492</v>
      </c>
      <c r="C32" s="809">
        <v>14.197548234</v>
      </c>
      <c r="D32" s="809">
        <v>15.853762046</v>
      </c>
      <c r="E32" s="833">
        <v>3.1612889629</v>
      </c>
      <c r="F32" s="833">
        <v>3.0602636535</v>
      </c>
      <c r="G32" s="834">
        <v>1.4927289174</v>
      </c>
      <c r="H32" s="834">
        <v>1.6365540717</v>
      </c>
      <c r="I32" s="834">
        <v>16.799575485</v>
      </c>
      <c r="J32" s="834">
        <v>19.470123307</v>
      </c>
      <c r="K32" s="834">
        <v>11.516647788</v>
      </c>
      <c r="L32" s="834">
        <v>12.475432385</v>
      </c>
      <c r="M32" s="834">
        <v>11.174743553</v>
      </c>
      <c r="N32" s="834">
        <v>11.653999123</v>
      </c>
      <c r="O32" s="834">
        <v>14.2874822</v>
      </c>
      <c r="P32" s="834">
        <v>15.217270777</v>
      </c>
      <c r="Q32" s="834">
        <v>18.826888577</v>
      </c>
      <c r="R32" s="834">
        <v>27.238452314</v>
      </c>
      <c r="S32" s="835">
        <v>45.30783619</v>
      </c>
      <c r="T32" s="834">
        <v>36.39048713</v>
      </c>
      <c r="U32" s="834">
        <v>45.253069085999996</v>
      </c>
      <c r="V32" s="834">
        <v>54.722048341</v>
      </c>
      <c r="W32" s="834">
        <v>52.021032695</v>
      </c>
      <c r="X32" s="834">
        <v>45.077442032</v>
      </c>
    </row>
    <row r="33" spans="1:24" s="810" customFormat="1" ht="21" customHeight="1">
      <c r="A33" s="763" t="s">
        <v>489</v>
      </c>
      <c r="B33" s="811"/>
      <c r="C33" s="809">
        <v>13.217694133</v>
      </c>
      <c r="D33" s="809">
        <v>15.00970507</v>
      </c>
      <c r="E33" s="833">
        <v>2.7014833845</v>
      </c>
      <c r="F33" s="833">
        <v>2.5328684917</v>
      </c>
      <c r="G33" s="834">
        <v>1.7082091485</v>
      </c>
      <c r="H33" s="834">
        <v>1.9486479306</v>
      </c>
      <c r="I33" s="834">
        <v>14.018637965</v>
      </c>
      <c r="J33" s="834">
        <v>17.201740841</v>
      </c>
      <c r="K33" s="834">
        <v>12.267425828</v>
      </c>
      <c r="L33" s="834">
        <v>11.388224576</v>
      </c>
      <c r="M33" s="834">
        <v>10.58264925</v>
      </c>
      <c r="N33" s="834">
        <v>11.957415586</v>
      </c>
      <c r="O33" s="834">
        <v>11.785376715</v>
      </c>
      <c r="P33" s="834">
        <v>14.575298556</v>
      </c>
      <c r="Q33" s="834">
        <v>18.150262254</v>
      </c>
      <c r="R33" s="834">
        <v>23.61294035</v>
      </c>
      <c r="S33" s="835">
        <v>43.375663701</v>
      </c>
      <c r="T33" s="834">
        <v>34.979830918</v>
      </c>
      <c r="U33" s="834">
        <v>42.681876936</v>
      </c>
      <c r="V33" s="834">
        <v>51.063348827</v>
      </c>
      <c r="W33" s="834">
        <v>52.608066962</v>
      </c>
      <c r="X33" s="834">
        <v>42.845204044</v>
      </c>
    </row>
    <row r="34" spans="1:25" s="810" customFormat="1" ht="21" customHeight="1">
      <c r="A34" s="763" t="s">
        <v>490</v>
      </c>
      <c r="B34" s="811"/>
      <c r="C34" s="809">
        <v>13.282964483</v>
      </c>
      <c r="D34" s="809">
        <v>15.189524975</v>
      </c>
      <c r="E34" s="833">
        <v>3.5306474913</v>
      </c>
      <c r="F34" s="833">
        <v>2.4594619189</v>
      </c>
      <c r="G34" s="834">
        <v>0.745579027</v>
      </c>
      <c r="H34" s="834">
        <v>2.5150197975</v>
      </c>
      <c r="I34" s="834">
        <v>17.728292837</v>
      </c>
      <c r="J34" s="834">
        <v>17.628561796</v>
      </c>
      <c r="K34" s="834">
        <v>13.446113917</v>
      </c>
      <c r="L34" s="834">
        <v>9.5233251662</v>
      </c>
      <c r="M34" s="834">
        <v>10.17600032</v>
      </c>
      <c r="N34" s="834">
        <v>11.740864642</v>
      </c>
      <c r="O34" s="834">
        <v>11.967426555</v>
      </c>
      <c r="P34" s="834">
        <v>14.931611522</v>
      </c>
      <c r="Q34" s="834">
        <v>18.694809194</v>
      </c>
      <c r="R34" s="834">
        <v>21.568148901</v>
      </c>
      <c r="S34" s="835">
        <v>41.936766877</v>
      </c>
      <c r="T34" s="834">
        <v>31.980278828</v>
      </c>
      <c r="U34" s="834">
        <v>39.015860182</v>
      </c>
      <c r="V34" s="834">
        <v>52.555326563</v>
      </c>
      <c r="W34" s="834">
        <v>52.977310855</v>
      </c>
      <c r="X34" s="834">
        <v>42.473887227</v>
      </c>
      <c r="Y34" s="813"/>
    </row>
    <row r="35" spans="1:25" s="810" customFormat="1" ht="21" customHeight="1">
      <c r="A35" s="763" t="s">
        <v>462</v>
      </c>
      <c r="B35" s="811"/>
      <c r="C35" s="809">
        <v>12.933352236</v>
      </c>
      <c r="D35" s="809">
        <v>14.961076625</v>
      </c>
      <c r="E35" s="833">
        <v>1.1603485687</v>
      </c>
      <c r="F35" s="833">
        <v>2.4106168642</v>
      </c>
      <c r="G35" s="834">
        <v>0.3529375433</v>
      </c>
      <c r="H35" s="834">
        <v>1.2251865687</v>
      </c>
      <c r="I35" s="834">
        <v>17.202874681</v>
      </c>
      <c r="J35" s="834">
        <v>20.120724346</v>
      </c>
      <c r="K35" s="834">
        <v>11.185267312</v>
      </c>
      <c r="L35" s="834">
        <v>10.414157727</v>
      </c>
      <c r="M35" s="834">
        <v>9.9001841434</v>
      </c>
      <c r="N35" s="834">
        <v>10.959631843</v>
      </c>
      <c r="O35" s="834">
        <v>11.599204956</v>
      </c>
      <c r="P35" s="834">
        <v>13.067887676</v>
      </c>
      <c r="Q35" s="834">
        <v>16.914813478</v>
      </c>
      <c r="R35" s="834">
        <v>24.425656564</v>
      </c>
      <c r="S35" s="835">
        <v>41.346516905</v>
      </c>
      <c r="T35" s="834">
        <v>33.666623785</v>
      </c>
      <c r="U35" s="834">
        <v>41.400143763</v>
      </c>
      <c r="V35" s="834">
        <v>42.763012604</v>
      </c>
      <c r="W35" s="834">
        <v>51.79323922</v>
      </c>
      <c r="X35" s="834">
        <v>45.401866256</v>
      </c>
      <c r="Y35" s="813"/>
    </row>
    <row r="36" spans="1:25" s="810" customFormat="1" ht="21" customHeight="1">
      <c r="A36" s="763" t="s">
        <v>463</v>
      </c>
      <c r="B36" s="811"/>
      <c r="C36" s="809">
        <v>11.948421912</v>
      </c>
      <c r="D36" s="809">
        <v>14.142449924</v>
      </c>
      <c r="E36" s="833">
        <v>0.984285876</v>
      </c>
      <c r="F36" s="833">
        <v>1.433890791</v>
      </c>
      <c r="G36" s="834">
        <v>0.5513033731</v>
      </c>
      <c r="H36" s="834">
        <v>2.1458199071</v>
      </c>
      <c r="I36" s="834">
        <v>14.932947349</v>
      </c>
      <c r="J36" s="834">
        <v>16.896608596</v>
      </c>
      <c r="K36" s="834">
        <v>10.55584605</v>
      </c>
      <c r="L36" s="834">
        <v>8.9609837782</v>
      </c>
      <c r="M36" s="834">
        <v>8.6582903533</v>
      </c>
      <c r="N36" s="834">
        <v>9.8932776266</v>
      </c>
      <c r="O36" s="834">
        <v>10.580076499</v>
      </c>
      <c r="P36" s="834">
        <v>13.849699978</v>
      </c>
      <c r="Q36" s="834">
        <v>16.64328901</v>
      </c>
      <c r="R36" s="834">
        <v>22.279674148</v>
      </c>
      <c r="S36" s="835">
        <v>39.973473213</v>
      </c>
      <c r="T36" s="834">
        <v>30.298542545</v>
      </c>
      <c r="U36" s="834">
        <v>38.287952008</v>
      </c>
      <c r="V36" s="834">
        <v>50.358706654</v>
      </c>
      <c r="W36" s="834">
        <v>48.669047815</v>
      </c>
      <c r="X36" s="834">
        <v>39.064227486</v>
      </c>
      <c r="Y36" s="813"/>
    </row>
    <row r="37" spans="1:25" s="810" customFormat="1" ht="21" customHeight="1">
      <c r="A37" s="763" t="s">
        <v>517</v>
      </c>
      <c r="B37" s="811"/>
      <c r="C37" s="809">
        <v>11.183436357</v>
      </c>
      <c r="D37" s="809">
        <v>13.403488107</v>
      </c>
      <c r="E37" s="833">
        <v>0.4966624285</v>
      </c>
      <c r="F37" s="833">
        <v>2.0408866122</v>
      </c>
      <c r="G37" s="834">
        <v>1.233252081</v>
      </c>
      <c r="H37" s="834">
        <v>1.8660915124</v>
      </c>
      <c r="I37" s="834">
        <v>13.554077776</v>
      </c>
      <c r="J37" s="834">
        <v>16.039185346</v>
      </c>
      <c r="K37" s="834">
        <v>9.404221597</v>
      </c>
      <c r="L37" s="834">
        <v>8.7338873348</v>
      </c>
      <c r="M37" s="834">
        <v>7.0554723349</v>
      </c>
      <c r="N37" s="834">
        <v>7.0081746525</v>
      </c>
      <c r="O37" s="834">
        <v>10.13060711</v>
      </c>
      <c r="P37" s="834">
        <v>13.074275391</v>
      </c>
      <c r="Q37" s="834">
        <v>14.130460381</v>
      </c>
      <c r="R37" s="834">
        <v>20.765408441</v>
      </c>
      <c r="S37" s="835">
        <v>40.192212457</v>
      </c>
      <c r="T37" s="834">
        <v>28.448153241</v>
      </c>
      <c r="U37" s="834">
        <v>41.031737977</v>
      </c>
      <c r="V37" s="834">
        <v>49.759527885</v>
      </c>
      <c r="W37" s="834">
        <v>47.974526054</v>
      </c>
      <c r="X37" s="834">
        <v>42.138368012</v>
      </c>
      <c r="Y37" s="813"/>
    </row>
    <row r="38" spans="1:25" s="810" customFormat="1" ht="21" customHeight="1">
      <c r="A38" s="807" t="s">
        <v>518</v>
      </c>
      <c r="B38" s="814"/>
      <c r="C38" s="815">
        <v>11.074132</v>
      </c>
      <c r="D38" s="815">
        <v>13.408174</v>
      </c>
      <c r="E38" s="837">
        <v>2.610837</v>
      </c>
      <c r="F38" s="837">
        <v>1.36726</v>
      </c>
      <c r="G38" s="837">
        <v>1.361348</v>
      </c>
      <c r="H38" s="837">
        <v>1.475706</v>
      </c>
      <c r="I38" s="837">
        <v>15.480918</v>
      </c>
      <c r="J38" s="837">
        <v>14.554841</v>
      </c>
      <c r="K38" s="837">
        <v>9.495247</v>
      </c>
      <c r="L38" s="837">
        <v>8.091099</v>
      </c>
      <c r="M38" s="837">
        <v>7.317743</v>
      </c>
      <c r="N38" s="837">
        <v>8.475682</v>
      </c>
      <c r="O38" s="837">
        <v>9.185669</v>
      </c>
      <c r="P38" s="837">
        <v>11.08162</v>
      </c>
      <c r="Q38" s="837">
        <v>13.689771</v>
      </c>
      <c r="R38" s="837">
        <v>21.550189</v>
      </c>
      <c r="S38" s="838">
        <v>39.72309405469212</v>
      </c>
      <c r="T38" s="985">
        <v>26.899166</v>
      </c>
      <c r="U38" s="837">
        <v>42.002502</v>
      </c>
      <c r="V38" s="837">
        <v>47.575394</v>
      </c>
      <c r="W38" s="837">
        <v>48.5181</v>
      </c>
      <c r="X38" s="837">
        <v>44.571282</v>
      </c>
      <c r="Y38" s="813"/>
    </row>
    <row r="39" spans="1:17" s="752" customFormat="1" ht="15">
      <c r="A39" s="816" t="s">
        <v>626</v>
      </c>
      <c r="C39" s="762"/>
      <c r="D39" s="817"/>
      <c r="E39" s="817"/>
      <c r="F39" s="817"/>
      <c r="G39" s="818"/>
      <c r="H39" s="762"/>
      <c r="I39" s="762"/>
      <c r="J39" s="762"/>
      <c r="K39" s="762"/>
      <c r="L39" s="819"/>
      <c r="M39" s="820"/>
      <c r="N39" s="820"/>
      <c r="O39" s="819"/>
      <c r="P39" s="819"/>
      <c r="Q39" s="820"/>
    </row>
    <row r="40" spans="1:24" s="822" customFormat="1" ht="16.5" customHeight="1">
      <c r="A40" s="821" t="s">
        <v>663</v>
      </c>
      <c r="C40" s="823"/>
      <c r="D40" s="823"/>
      <c r="E40" s="823"/>
      <c r="F40" s="823"/>
      <c r="G40" s="823"/>
      <c r="H40" s="823"/>
      <c r="I40" s="823"/>
      <c r="J40" s="823"/>
      <c r="K40" s="823"/>
      <c r="L40" s="824"/>
      <c r="M40" s="824"/>
      <c r="N40" s="824"/>
      <c r="O40" s="824"/>
      <c r="P40" s="824"/>
      <c r="T40" s="823"/>
      <c r="X40" s="825"/>
    </row>
    <row r="41" s="826" customFormat="1" ht="15"/>
    <row r="42" s="826" customFormat="1" ht="15"/>
  </sheetData>
  <sheetProtection/>
  <mergeCells count="1">
    <mergeCell ref="A1:X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24" max="65535" man="1"/>
  </colBreaks>
</worksheet>
</file>

<file path=xl/worksheets/sheet41.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S6" sqref="S6"/>
    </sheetView>
  </sheetViews>
  <sheetFormatPr defaultColWidth="9.00390625" defaultRowHeight="16.5"/>
  <cols>
    <col min="1" max="1" width="3.375" style="738" customWidth="1"/>
    <col min="2" max="2" width="9.75390625" style="12" customWidth="1"/>
    <col min="3" max="3" width="18.75390625" style="13" customWidth="1"/>
    <col min="4" max="4" width="7.375" style="738" customWidth="1"/>
    <col min="5" max="6" width="7.00390625" style="738" customWidth="1"/>
    <col min="7" max="7" width="7.75390625" style="738" customWidth="1"/>
    <col min="8" max="8" width="9.75390625" style="14" customWidth="1"/>
    <col min="9" max="9" width="18.75390625" style="15" customWidth="1"/>
    <col min="10" max="10" width="7.375" style="738" customWidth="1"/>
    <col min="11" max="12" width="7.00390625" style="738" customWidth="1"/>
    <col min="13" max="13" width="7.75390625" style="738" customWidth="1"/>
    <col min="14" max="14" width="9.75390625" style="14" customWidth="1"/>
    <col min="15" max="15" width="18.75390625" style="15" customWidth="1"/>
    <col min="16" max="16" width="7.375" style="738" customWidth="1"/>
    <col min="17" max="18" width="7.00390625" style="738" customWidth="1"/>
    <col min="19" max="19" width="7.75390625" style="738" customWidth="1"/>
    <col min="20" max="16384" width="9.00390625" style="533" customWidth="1"/>
  </cols>
  <sheetData>
    <row r="1" spans="1:19" s="8" customFormat="1" ht="24">
      <c r="A1" s="1087" t="s">
        <v>502</v>
      </c>
      <c r="B1" s="1087"/>
      <c r="C1" s="1087"/>
      <c r="D1" s="1087"/>
      <c r="E1" s="1087"/>
      <c r="F1" s="1087"/>
      <c r="G1" s="1087"/>
      <c r="H1" s="1087"/>
      <c r="I1" s="1087"/>
      <c r="J1" s="1087"/>
      <c r="K1" s="1087"/>
      <c r="L1" s="1087"/>
      <c r="M1" s="1087"/>
      <c r="N1" s="1087"/>
      <c r="O1" s="1087"/>
      <c r="P1" s="1087"/>
      <c r="Q1" s="1087"/>
      <c r="R1" s="1087"/>
      <c r="S1" s="1087"/>
    </row>
    <row r="2" spans="1:19" s="8" customFormat="1" ht="9" customHeight="1">
      <c r="A2" s="5"/>
      <c r="B2" s="9"/>
      <c r="C2" s="6"/>
      <c r="D2" s="7"/>
      <c r="E2" s="7"/>
      <c r="F2" s="7"/>
      <c r="G2" s="7"/>
      <c r="H2" s="9"/>
      <c r="I2" s="6"/>
      <c r="J2" s="7"/>
      <c r="K2" s="7"/>
      <c r="L2" s="7"/>
      <c r="M2" s="7"/>
      <c r="N2" s="9"/>
      <c r="O2" s="6"/>
      <c r="P2" s="7"/>
      <c r="Q2" s="7"/>
      <c r="R2" s="7"/>
      <c r="S2" s="7"/>
    </row>
    <row r="3" spans="1:19" s="8" customFormat="1" ht="15.75">
      <c r="A3" s="899" t="s">
        <v>519</v>
      </c>
      <c r="B3" s="9"/>
      <c r="C3" s="10"/>
      <c r="D3" s="7"/>
      <c r="E3" s="7"/>
      <c r="F3" s="7"/>
      <c r="G3" s="7"/>
      <c r="H3" s="9"/>
      <c r="I3" s="6"/>
      <c r="J3" s="7"/>
      <c r="K3" s="7"/>
      <c r="L3" s="7"/>
      <c r="M3" s="7"/>
      <c r="N3" s="9"/>
      <c r="O3" s="6"/>
      <c r="P3" s="7"/>
      <c r="Q3" s="7"/>
      <c r="R3" s="7"/>
      <c r="S3" s="11"/>
    </row>
    <row r="4" spans="1:19" ht="7.5" customHeight="1">
      <c r="A4" s="739"/>
      <c r="D4" s="739"/>
      <c r="E4" s="739"/>
      <c r="F4" s="739"/>
      <c r="G4" s="739"/>
      <c r="J4" s="739"/>
      <c r="K4" s="739"/>
      <c r="L4" s="739"/>
      <c r="M4" s="739"/>
      <c r="P4" s="739"/>
      <c r="Q4" s="739"/>
      <c r="R4" s="739"/>
      <c r="S4" s="739"/>
    </row>
    <row r="5" spans="1:28" s="25" customFormat="1" ht="14.25" customHeight="1">
      <c r="A5" s="16" t="s">
        <v>0</v>
      </c>
      <c r="B5" s="1089" t="s">
        <v>351</v>
      </c>
      <c r="C5" s="1090"/>
      <c r="D5" s="1090"/>
      <c r="E5" s="1090"/>
      <c r="F5" s="1090"/>
      <c r="G5" s="1091"/>
      <c r="H5" s="1089" t="s">
        <v>352</v>
      </c>
      <c r="I5" s="1090"/>
      <c r="J5" s="1090"/>
      <c r="K5" s="1090"/>
      <c r="L5" s="1090"/>
      <c r="M5" s="1091"/>
      <c r="N5" s="1089" t="s">
        <v>353</v>
      </c>
      <c r="O5" s="1090"/>
      <c r="P5" s="1090"/>
      <c r="Q5" s="1090"/>
      <c r="R5" s="1090"/>
      <c r="S5" s="1167"/>
      <c r="T5" s="24"/>
      <c r="U5" s="24"/>
      <c r="V5" s="24"/>
      <c r="W5" s="24"/>
      <c r="X5" s="24"/>
      <c r="Y5" s="24"/>
      <c r="Z5" s="24"/>
      <c r="AA5" s="24"/>
      <c r="AB5" s="24"/>
    </row>
    <row r="6" spans="1:19" s="25" customFormat="1" ht="14.25" customHeight="1">
      <c r="A6" s="26" t="s">
        <v>4</v>
      </c>
      <c r="B6" s="27" t="s">
        <v>5</v>
      </c>
      <c r="C6" s="28"/>
      <c r="D6" s="16" t="s">
        <v>6</v>
      </c>
      <c r="E6" s="1092" t="s">
        <v>325</v>
      </c>
      <c r="F6" s="1093"/>
      <c r="G6" s="16" t="s">
        <v>664</v>
      </c>
      <c r="H6" s="27" t="s">
        <v>5</v>
      </c>
      <c r="I6" s="28"/>
      <c r="J6" s="16" t="s">
        <v>6</v>
      </c>
      <c r="K6" s="1092" t="s">
        <v>325</v>
      </c>
      <c r="L6" s="1093"/>
      <c r="M6" s="16" t="s">
        <v>664</v>
      </c>
      <c r="N6" s="27" t="s">
        <v>5</v>
      </c>
      <c r="O6" s="28"/>
      <c r="P6" s="16" t="s">
        <v>6</v>
      </c>
      <c r="Q6" s="1092" t="s">
        <v>325</v>
      </c>
      <c r="R6" s="1166"/>
      <c r="S6" s="1168" t="s">
        <v>664</v>
      </c>
    </row>
    <row r="7" spans="1:19" s="25" customFormat="1" ht="14.25" customHeight="1">
      <c r="A7" s="26"/>
      <c r="B7" s="30" t="s">
        <v>7</v>
      </c>
      <c r="C7" s="31" t="s">
        <v>8</v>
      </c>
      <c r="D7" s="32"/>
      <c r="E7" s="1094" t="s">
        <v>263</v>
      </c>
      <c r="F7" s="33" t="s">
        <v>262</v>
      </c>
      <c r="G7" s="32" t="s">
        <v>551</v>
      </c>
      <c r="H7" s="30" t="s">
        <v>7</v>
      </c>
      <c r="I7" s="31" t="s">
        <v>8</v>
      </c>
      <c r="J7" s="32"/>
      <c r="K7" s="1094" t="s">
        <v>263</v>
      </c>
      <c r="L7" s="33" t="s">
        <v>262</v>
      </c>
      <c r="M7" s="32" t="s">
        <v>549</v>
      </c>
      <c r="N7" s="30" t="s">
        <v>7</v>
      </c>
      <c r="O7" s="31" t="s">
        <v>8</v>
      </c>
      <c r="P7" s="32"/>
      <c r="Q7" s="1094" t="s">
        <v>263</v>
      </c>
      <c r="R7" s="33" t="s">
        <v>262</v>
      </c>
      <c r="S7" s="34" t="s">
        <v>549</v>
      </c>
    </row>
    <row r="8" spans="1:19" s="25" customFormat="1" ht="14.25" customHeight="1">
      <c r="A8" s="35" t="s">
        <v>9</v>
      </c>
      <c r="B8" s="36" t="s">
        <v>10</v>
      </c>
      <c r="C8" s="37"/>
      <c r="D8" s="35" t="s">
        <v>11</v>
      </c>
      <c r="E8" s="1095"/>
      <c r="F8" s="38" t="s">
        <v>263</v>
      </c>
      <c r="G8" s="35" t="s">
        <v>13</v>
      </c>
      <c r="H8" s="36" t="s">
        <v>10</v>
      </c>
      <c r="I8" s="37"/>
      <c r="J8" s="35" t="s">
        <v>11</v>
      </c>
      <c r="K8" s="1095"/>
      <c r="L8" s="38" t="s">
        <v>263</v>
      </c>
      <c r="M8" s="35" t="s">
        <v>13</v>
      </c>
      <c r="N8" s="36" t="s">
        <v>10</v>
      </c>
      <c r="O8" s="37"/>
      <c r="P8" s="35" t="s">
        <v>11</v>
      </c>
      <c r="Q8" s="1095"/>
      <c r="R8" s="38" t="s">
        <v>263</v>
      </c>
      <c r="S8" s="36" t="s">
        <v>13</v>
      </c>
    </row>
    <row r="9" spans="1:30" s="25" customFormat="1" ht="29.25" customHeight="1">
      <c r="A9" s="41"/>
      <c r="B9" s="42" t="s">
        <v>20</v>
      </c>
      <c r="C9" s="43" t="s">
        <v>21</v>
      </c>
      <c r="D9" s="44">
        <v>2293</v>
      </c>
      <c r="E9" s="45">
        <v>1142.62</v>
      </c>
      <c r="F9" s="45">
        <v>890.239</v>
      </c>
      <c r="G9" s="46">
        <v>100</v>
      </c>
      <c r="H9" s="42" t="s">
        <v>20</v>
      </c>
      <c r="I9" s="43" t="s">
        <v>21</v>
      </c>
      <c r="J9" s="44">
        <v>1433</v>
      </c>
      <c r="K9" s="45">
        <v>1356.17</v>
      </c>
      <c r="L9" s="45">
        <v>1126.95</v>
      </c>
      <c r="M9" s="46">
        <v>100</v>
      </c>
      <c r="N9" s="42" t="s">
        <v>20</v>
      </c>
      <c r="O9" s="43" t="s">
        <v>21</v>
      </c>
      <c r="P9" s="44">
        <v>860</v>
      </c>
      <c r="Q9" s="45">
        <v>905.125</v>
      </c>
      <c r="R9" s="45">
        <v>638.128</v>
      </c>
      <c r="S9" s="47">
        <v>100</v>
      </c>
      <c r="U9" s="533"/>
      <c r="V9" s="533"/>
      <c r="W9" s="533"/>
      <c r="X9" s="533"/>
      <c r="Y9" s="533"/>
      <c r="Z9" s="533"/>
      <c r="AA9" s="533"/>
      <c r="AB9" s="533"/>
      <c r="AC9" s="533"/>
      <c r="AD9" s="533"/>
    </row>
    <row r="10" spans="1:31" s="25" customFormat="1" ht="29.25" customHeight="1">
      <c r="A10" s="48">
        <v>1</v>
      </c>
      <c r="B10" s="49" t="s">
        <v>22</v>
      </c>
      <c r="C10" s="43" t="s">
        <v>23</v>
      </c>
      <c r="D10" s="44">
        <v>406</v>
      </c>
      <c r="E10" s="45">
        <v>202.313</v>
      </c>
      <c r="F10" s="45">
        <v>155.921</v>
      </c>
      <c r="G10" s="46">
        <v>17.706061927605756</v>
      </c>
      <c r="H10" s="49" t="s">
        <v>22</v>
      </c>
      <c r="I10" s="43" t="s">
        <v>23</v>
      </c>
      <c r="J10" s="44">
        <v>240</v>
      </c>
      <c r="K10" s="45">
        <v>227.133</v>
      </c>
      <c r="L10" s="45">
        <v>186.432</v>
      </c>
      <c r="M10" s="46">
        <v>16.74808094905792</v>
      </c>
      <c r="N10" s="49" t="s">
        <v>22</v>
      </c>
      <c r="O10" s="43" t="s">
        <v>23</v>
      </c>
      <c r="P10" s="44">
        <v>166</v>
      </c>
      <c r="Q10" s="45">
        <v>174.71</v>
      </c>
      <c r="R10" s="45">
        <v>125.025</v>
      </c>
      <c r="S10" s="47">
        <v>19.302325581395348</v>
      </c>
      <c r="U10" s="737"/>
      <c r="V10" s="533"/>
      <c r="W10" s="533"/>
      <c r="X10" s="533"/>
      <c r="Y10" s="533"/>
      <c r="Z10" s="533"/>
      <c r="AA10" s="533"/>
      <c r="AB10" s="533"/>
      <c r="AC10" s="533"/>
      <c r="AD10" s="533"/>
      <c r="AE10" s="533"/>
    </row>
    <row r="11" spans="1:19" s="25" customFormat="1" ht="32.25" customHeight="1">
      <c r="A11" s="48">
        <v>2</v>
      </c>
      <c r="B11" s="49" t="s">
        <v>24</v>
      </c>
      <c r="C11" s="43" t="s">
        <v>25</v>
      </c>
      <c r="D11" s="44">
        <v>255</v>
      </c>
      <c r="E11" s="45">
        <v>127.068</v>
      </c>
      <c r="F11" s="45">
        <v>96.5665</v>
      </c>
      <c r="G11" s="46">
        <v>11.120802442215439</v>
      </c>
      <c r="H11" s="49" t="s">
        <v>24</v>
      </c>
      <c r="I11" s="43" t="s">
        <v>25</v>
      </c>
      <c r="J11" s="44">
        <v>160</v>
      </c>
      <c r="K11" s="45">
        <v>151.422</v>
      </c>
      <c r="L11" s="45">
        <v>125.524</v>
      </c>
      <c r="M11" s="46">
        <v>11.165387299371947</v>
      </c>
      <c r="N11" s="49" t="s">
        <v>24</v>
      </c>
      <c r="O11" s="43" t="s">
        <v>25</v>
      </c>
      <c r="P11" s="44">
        <v>95</v>
      </c>
      <c r="Q11" s="45">
        <v>99.9847</v>
      </c>
      <c r="R11" s="45">
        <v>65.4621</v>
      </c>
      <c r="S11" s="47">
        <v>11.046511627906977</v>
      </c>
    </row>
    <row r="12" spans="1:19" s="25" customFormat="1" ht="29.25" customHeight="1">
      <c r="A12" s="48">
        <v>3</v>
      </c>
      <c r="B12" s="49" t="s">
        <v>36</v>
      </c>
      <c r="C12" s="43" t="s">
        <v>37</v>
      </c>
      <c r="D12" s="44">
        <v>221</v>
      </c>
      <c r="E12" s="45">
        <v>110.126</v>
      </c>
      <c r="F12" s="45">
        <v>88.2471</v>
      </c>
      <c r="G12" s="46">
        <v>9.63802878325338</v>
      </c>
      <c r="H12" s="49" t="s">
        <v>36</v>
      </c>
      <c r="I12" s="43" t="s">
        <v>37</v>
      </c>
      <c r="J12" s="44">
        <v>156</v>
      </c>
      <c r="K12" s="45">
        <v>147.636</v>
      </c>
      <c r="L12" s="45">
        <v>118.023</v>
      </c>
      <c r="M12" s="46">
        <v>10.88625261688765</v>
      </c>
      <c r="N12" s="49" t="s">
        <v>26</v>
      </c>
      <c r="O12" s="43" t="s">
        <v>27</v>
      </c>
      <c r="P12" s="44">
        <v>87</v>
      </c>
      <c r="Q12" s="45">
        <v>91.565</v>
      </c>
      <c r="R12" s="45">
        <v>60.4661</v>
      </c>
      <c r="S12" s="47">
        <v>10.116279069767442</v>
      </c>
    </row>
    <row r="13" spans="1:19" s="25" customFormat="1" ht="29.25" customHeight="1">
      <c r="A13" s="48">
        <v>4</v>
      </c>
      <c r="B13" s="49" t="s">
        <v>26</v>
      </c>
      <c r="C13" s="43" t="s">
        <v>27</v>
      </c>
      <c r="D13" s="44">
        <v>192</v>
      </c>
      <c r="E13" s="45">
        <v>95.6749</v>
      </c>
      <c r="F13" s="45">
        <v>71.5113</v>
      </c>
      <c r="G13" s="46">
        <v>8.373310074138683</v>
      </c>
      <c r="H13" s="49" t="s">
        <v>32</v>
      </c>
      <c r="I13" s="43" t="s">
        <v>33</v>
      </c>
      <c r="J13" s="44">
        <v>114</v>
      </c>
      <c r="K13" s="45">
        <v>107.888</v>
      </c>
      <c r="L13" s="45">
        <v>96.1444</v>
      </c>
      <c r="M13" s="46">
        <v>7.955338450802513</v>
      </c>
      <c r="N13" s="49" t="s">
        <v>36</v>
      </c>
      <c r="O13" s="43" t="s">
        <v>37</v>
      </c>
      <c r="P13" s="44">
        <v>65</v>
      </c>
      <c r="Q13" s="45">
        <v>68.4106</v>
      </c>
      <c r="R13" s="45">
        <v>53.1263</v>
      </c>
      <c r="S13" s="47">
        <v>7.55813953488372</v>
      </c>
    </row>
    <row r="14" spans="1:19" s="25" customFormat="1" ht="29.25" customHeight="1">
      <c r="A14" s="48">
        <v>5</v>
      </c>
      <c r="B14" s="49" t="s">
        <v>32</v>
      </c>
      <c r="C14" s="43" t="s">
        <v>33</v>
      </c>
      <c r="D14" s="44">
        <v>147</v>
      </c>
      <c r="E14" s="45">
        <v>73.2511</v>
      </c>
      <c r="F14" s="45">
        <v>64.9198</v>
      </c>
      <c r="G14" s="46">
        <v>6.4108155255124295</v>
      </c>
      <c r="H14" s="49" t="s">
        <v>26</v>
      </c>
      <c r="I14" s="43" t="s">
        <v>27</v>
      </c>
      <c r="J14" s="44">
        <v>105</v>
      </c>
      <c r="K14" s="45">
        <v>99.3707</v>
      </c>
      <c r="L14" s="45">
        <v>79.6365</v>
      </c>
      <c r="M14" s="46">
        <v>7.327285415212841</v>
      </c>
      <c r="N14" s="49" t="s">
        <v>38</v>
      </c>
      <c r="O14" s="43" t="s">
        <v>39</v>
      </c>
      <c r="P14" s="44">
        <v>60</v>
      </c>
      <c r="Q14" s="45">
        <v>63.1483</v>
      </c>
      <c r="R14" s="45">
        <v>41.0568</v>
      </c>
      <c r="S14" s="47">
        <v>6.976744186046512</v>
      </c>
    </row>
    <row r="15" spans="1:19" s="25" customFormat="1" ht="29.25" customHeight="1">
      <c r="A15" s="48">
        <v>6</v>
      </c>
      <c r="B15" s="49" t="s">
        <v>28</v>
      </c>
      <c r="C15" s="43" t="s">
        <v>29</v>
      </c>
      <c r="D15" s="44">
        <v>139</v>
      </c>
      <c r="E15" s="45">
        <v>69.2647</v>
      </c>
      <c r="F15" s="45">
        <v>50.5297</v>
      </c>
      <c r="G15" s="46">
        <v>6.061927605756651</v>
      </c>
      <c r="H15" s="49" t="s">
        <v>28</v>
      </c>
      <c r="I15" s="43" t="s">
        <v>29</v>
      </c>
      <c r="J15" s="44">
        <v>91</v>
      </c>
      <c r="K15" s="45">
        <v>86.1212</v>
      </c>
      <c r="L15" s="45">
        <v>70.0039</v>
      </c>
      <c r="M15" s="46">
        <v>6.350314026517795</v>
      </c>
      <c r="N15" s="49" t="s">
        <v>30</v>
      </c>
      <c r="O15" s="43" t="s">
        <v>31</v>
      </c>
      <c r="P15" s="44">
        <v>55</v>
      </c>
      <c r="Q15" s="45">
        <v>57.8859</v>
      </c>
      <c r="R15" s="45">
        <v>39.6936</v>
      </c>
      <c r="S15" s="47">
        <v>6.395348837209303</v>
      </c>
    </row>
    <row r="16" spans="1:19" s="25" customFormat="1" ht="29.25" customHeight="1">
      <c r="A16" s="48">
        <v>7</v>
      </c>
      <c r="B16" s="49" t="s">
        <v>34</v>
      </c>
      <c r="C16" s="43" t="s">
        <v>35</v>
      </c>
      <c r="D16" s="44">
        <v>122</v>
      </c>
      <c r="E16" s="45">
        <v>60.7935</v>
      </c>
      <c r="F16" s="45">
        <v>44.0431</v>
      </c>
      <c r="G16" s="46">
        <v>5.320540776275622</v>
      </c>
      <c r="H16" s="49" t="s">
        <v>34</v>
      </c>
      <c r="I16" s="43" t="s">
        <v>35</v>
      </c>
      <c r="J16" s="44">
        <v>79</v>
      </c>
      <c r="K16" s="45">
        <v>74.7646</v>
      </c>
      <c r="L16" s="45">
        <v>61.4801</v>
      </c>
      <c r="M16" s="46">
        <v>5.512909979064899</v>
      </c>
      <c r="N16" s="49" t="s">
        <v>28</v>
      </c>
      <c r="O16" s="43" t="s">
        <v>29</v>
      </c>
      <c r="P16" s="44">
        <v>48</v>
      </c>
      <c r="Q16" s="45">
        <v>50.5186</v>
      </c>
      <c r="R16" s="45">
        <v>31.3864</v>
      </c>
      <c r="S16" s="47">
        <v>5.5813953488372094</v>
      </c>
    </row>
    <row r="17" spans="1:19" s="25" customFormat="1" ht="29.25" customHeight="1">
      <c r="A17" s="48">
        <v>8</v>
      </c>
      <c r="B17" s="49" t="s">
        <v>30</v>
      </c>
      <c r="C17" s="43" t="s">
        <v>31</v>
      </c>
      <c r="D17" s="44">
        <v>118</v>
      </c>
      <c r="E17" s="45">
        <v>58.8002</v>
      </c>
      <c r="F17" s="45">
        <v>46.4969</v>
      </c>
      <c r="G17" s="46">
        <v>5.146096816397732</v>
      </c>
      <c r="H17" s="49" t="s">
        <v>30</v>
      </c>
      <c r="I17" s="43" t="s">
        <v>31</v>
      </c>
      <c r="J17" s="44">
        <v>63</v>
      </c>
      <c r="K17" s="45">
        <v>59.6224</v>
      </c>
      <c r="L17" s="45">
        <v>51.9147</v>
      </c>
      <c r="M17" s="46">
        <v>4.3963712491277045</v>
      </c>
      <c r="N17" s="49" t="s">
        <v>34</v>
      </c>
      <c r="O17" s="43" t="s">
        <v>35</v>
      </c>
      <c r="P17" s="44">
        <v>43</v>
      </c>
      <c r="Q17" s="45">
        <v>45.2563</v>
      </c>
      <c r="R17" s="45">
        <v>28.3967</v>
      </c>
      <c r="S17" s="47">
        <v>5</v>
      </c>
    </row>
    <row r="18" spans="1:19" s="25" customFormat="1" ht="29.25" customHeight="1">
      <c r="A18" s="48">
        <v>9</v>
      </c>
      <c r="B18" s="49" t="s">
        <v>38</v>
      </c>
      <c r="C18" s="43" t="s">
        <v>39</v>
      </c>
      <c r="D18" s="44">
        <v>116</v>
      </c>
      <c r="E18" s="45">
        <v>57.8036</v>
      </c>
      <c r="F18" s="45">
        <v>41.7404</v>
      </c>
      <c r="G18" s="45">
        <v>5.058874836458788</v>
      </c>
      <c r="H18" s="966" t="s">
        <v>38</v>
      </c>
      <c r="I18" s="43" t="s">
        <v>39</v>
      </c>
      <c r="J18" s="44">
        <v>56</v>
      </c>
      <c r="K18" s="45">
        <v>52.9977</v>
      </c>
      <c r="L18" s="45">
        <v>42.0794</v>
      </c>
      <c r="M18" s="46">
        <v>3.907885554780181</v>
      </c>
      <c r="N18" s="49" t="s">
        <v>32</v>
      </c>
      <c r="O18" s="43" t="s">
        <v>33</v>
      </c>
      <c r="P18" s="44">
        <v>33</v>
      </c>
      <c r="Q18" s="45">
        <v>34.7315</v>
      </c>
      <c r="R18" s="45">
        <v>31.0554</v>
      </c>
      <c r="S18" s="47">
        <v>3.8372093023255816</v>
      </c>
    </row>
    <row r="19" spans="1:19" s="25" customFormat="1" ht="29.25" customHeight="1">
      <c r="A19" s="48">
        <v>10</v>
      </c>
      <c r="B19" s="964" t="s">
        <v>45</v>
      </c>
      <c r="C19" s="51" t="s">
        <v>46</v>
      </c>
      <c r="D19" s="44">
        <v>51</v>
      </c>
      <c r="E19" s="45">
        <v>25.4137</v>
      </c>
      <c r="F19" s="45">
        <v>19.832751</v>
      </c>
      <c r="G19" s="46">
        <v>2.2241604884430877</v>
      </c>
      <c r="H19" s="964" t="s">
        <v>45</v>
      </c>
      <c r="I19" s="51" t="s">
        <v>46</v>
      </c>
      <c r="J19" s="44">
        <v>35</v>
      </c>
      <c r="K19" s="45">
        <v>33.1236</v>
      </c>
      <c r="L19" s="45">
        <v>27.8682</v>
      </c>
      <c r="M19" s="46">
        <v>2.4424284717376135</v>
      </c>
      <c r="N19" s="49" t="s">
        <v>41</v>
      </c>
      <c r="O19" s="43" t="s">
        <v>42</v>
      </c>
      <c r="P19" s="44">
        <v>20</v>
      </c>
      <c r="Q19" s="45">
        <v>21.0494</v>
      </c>
      <c r="R19" s="45">
        <v>14.5292</v>
      </c>
      <c r="S19" s="47">
        <v>2.3255813953488373</v>
      </c>
    </row>
    <row r="20" spans="1:19" s="25" customFormat="1" ht="29.25" customHeight="1">
      <c r="A20" s="48"/>
      <c r="B20" s="50"/>
      <c r="C20" s="51" t="s">
        <v>40</v>
      </c>
      <c r="D20" s="52">
        <v>526</v>
      </c>
      <c r="E20" s="45">
        <v>262.109483</v>
      </c>
      <c r="F20" s="45">
        <v>210.42984</v>
      </c>
      <c r="G20" s="53">
        <v>22.939380723942435</v>
      </c>
      <c r="H20" s="50"/>
      <c r="I20" s="51" t="s">
        <v>40</v>
      </c>
      <c r="J20" s="52">
        <v>334</v>
      </c>
      <c r="K20" s="45">
        <v>316.093314</v>
      </c>
      <c r="L20" s="45">
        <v>267.848579</v>
      </c>
      <c r="M20" s="53">
        <v>23.30774598743894</v>
      </c>
      <c r="N20" s="50"/>
      <c r="O20" s="51" t="s">
        <v>40</v>
      </c>
      <c r="P20" s="52">
        <v>188</v>
      </c>
      <c r="Q20" s="45">
        <v>197.864536</v>
      </c>
      <c r="R20" s="45">
        <v>147.93034</v>
      </c>
      <c r="S20" s="45">
        <v>21.86046511627907</v>
      </c>
    </row>
    <row r="21" spans="1:19" s="25" customFormat="1" ht="29.25" customHeight="1">
      <c r="A21" s="54">
        <v>11</v>
      </c>
      <c r="B21" s="971" t="s">
        <v>41</v>
      </c>
      <c r="C21" s="972" t="s">
        <v>42</v>
      </c>
      <c r="D21" s="57">
        <v>51</v>
      </c>
      <c r="E21" s="58">
        <v>25.4137</v>
      </c>
      <c r="F21" s="58">
        <v>19.7321</v>
      </c>
      <c r="G21" s="59">
        <v>2.2241604884430877</v>
      </c>
      <c r="H21" s="971" t="s">
        <v>41</v>
      </c>
      <c r="I21" s="972" t="s">
        <v>42</v>
      </c>
      <c r="J21" s="57">
        <v>31</v>
      </c>
      <c r="K21" s="58">
        <v>29.338</v>
      </c>
      <c r="L21" s="58">
        <v>25.3339</v>
      </c>
      <c r="M21" s="58">
        <v>2.1632937892533146</v>
      </c>
      <c r="N21" s="1070" t="s">
        <v>45</v>
      </c>
      <c r="O21" s="1069" t="s">
        <v>46</v>
      </c>
      <c r="P21" s="1071">
        <v>16</v>
      </c>
      <c r="Q21" s="58">
        <v>16.8395</v>
      </c>
      <c r="R21" s="58">
        <v>11.4092</v>
      </c>
      <c r="S21" s="58">
        <v>1.8604651162790697</v>
      </c>
    </row>
    <row r="22" spans="1:19" s="25" customFormat="1" ht="29.25" customHeight="1">
      <c r="A22" s="48">
        <v>12</v>
      </c>
      <c r="B22" s="49" t="s">
        <v>47</v>
      </c>
      <c r="C22" s="43" t="s">
        <v>48</v>
      </c>
      <c r="D22" s="44">
        <v>39</v>
      </c>
      <c r="E22" s="45">
        <v>19.434</v>
      </c>
      <c r="F22" s="45">
        <v>15.1901</v>
      </c>
      <c r="G22" s="46">
        <v>1.70082860880942</v>
      </c>
      <c r="H22" s="49" t="s">
        <v>47</v>
      </c>
      <c r="I22" s="43" t="s">
        <v>48</v>
      </c>
      <c r="J22" s="44">
        <v>30</v>
      </c>
      <c r="K22" s="45">
        <v>28.3916</v>
      </c>
      <c r="L22" s="45">
        <v>23.105</v>
      </c>
      <c r="M22" s="46">
        <v>2.09351011863224</v>
      </c>
      <c r="N22" s="966" t="s">
        <v>43</v>
      </c>
      <c r="O22" s="43" t="s">
        <v>44</v>
      </c>
      <c r="P22" s="52">
        <v>16</v>
      </c>
      <c r="Q22" s="45">
        <v>16.8395</v>
      </c>
      <c r="R22" s="45">
        <v>14.0518</v>
      </c>
      <c r="S22" s="45">
        <v>1.8604651162790697</v>
      </c>
    </row>
    <row r="23" spans="1:19" s="25" customFormat="1" ht="29.25" customHeight="1">
      <c r="A23" s="48">
        <v>13</v>
      </c>
      <c r="B23" s="49" t="s">
        <v>43</v>
      </c>
      <c r="C23" s="43" t="s">
        <v>44</v>
      </c>
      <c r="D23" s="44">
        <v>39</v>
      </c>
      <c r="E23" s="45">
        <v>19.434</v>
      </c>
      <c r="F23" s="45">
        <v>15.8071</v>
      </c>
      <c r="G23" s="46">
        <v>1.70082860880942</v>
      </c>
      <c r="H23" s="49" t="s">
        <v>43</v>
      </c>
      <c r="I23" s="43" t="s">
        <v>44</v>
      </c>
      <c r="J23" s="44">
        <v>23</v>
      </c>
      <c r="K23" s="45">
        <v>21.7669</v>
      </c>
      <c r="L23" s="45">
        <v>17.8036</v>
      </c>
      <c r="M23" s="46">
        <v>1.6050244242847174</v>
      </c>
      <c r="N23" s="49" t="s">
        <v>47</v>
      </c>
      <c r="O23" s="43" t="s">
        <v>48</v>
      </c>
      <c r="P23" s="44">
        <v>9</v>
      </c>
      <c r="Q23" s="45">
        <v>9.47224</v>
      </c>
      <c r="R23" s="45">
        <v>7.16486</v>
      </c>
      <c r="S23" s="47">
        <v>1.0465116279069768</v>
      </c>
    </row>
    <row r="24" spans="1:19" s="25" customFormat="1" ht="29.25" customHeight="1">
      <c r="A24" s="48">
        <v>14</v>
      </c>
      <c r="B24" s="49" t="s">
        <v>536</v>
      </c>
      <c r="C24" s="43" t="s">
        <v>531</v>
      </c>
      <c r="D24" s="44">
        <v>18</v>
      </c>
      <c r="E24" s="45">
        <v>8.96953</v>
      </c>
      <c r="F24" s="45">
        <v>7.2414</v>
      </c>
      <c r="G24" s="46">
        <v>0.7849978194505015</v>
      </c>
      <c r="H24" s="49" t="s">
        <v>536</v>
      </c>
      <c r="I24" s="43" t="s">
        <v>531</v>
      </c>
      <c r="J24" s="44">
        <v>12</v>
      </c>
      <c r="K24" s="45">
        <v>11.3566</v>
      </c>
      <c r="L24" s="45">
        <v>10.0928</v>
      </c>
      <c r="M24" s="46">
        <v>0.8374040474528961</v>
      </c>
      <c r="N24" s="49" t="s">
        <v>51</v>
      </c>
      <c r="O24" s="43" t="s">
        <v>52</v>
      </c>
      <c r="P24" s="44">
        <v>8</v>
      </c>
      <c r="Q24" s="45">
        <v>8.41977</v>
      </c>
      <c r="R24" s="45">
        <v>11.995</v>
      </c>
      <c r="S24" s="47">
        <v>0.9302325581395349</v>
      </c>
    </row>
    <row r="25" spans="1:19" s="25" customFormat="1" ht="29.25" customHeight="1">
      <c r="A25" s="60">
        <v>15</v>
      </c>
      <c r="B25" s="61" t="s">
        <v>534</v>
      </c>
      <c r="C25" s="62" t="s">
        <v>532</v>
      </c>
      <c r="D25" s="63">
        <v>14</v>
      </c>
      <c r="E25" s="64">
        <v>6.9763</v>
      </c>
      <c r="F25" s="64">
        <v>5.67576</v>
      </c>
      <c r="G25" s="53">
        <v>0.6105538595726123</v>
      </c>
      <c r="H25" s="61" t="s">
        <v>534</v>
      </c>
      <c r="I25" s="62" t="s">
        <v>532</v>
      </c>
      <c r="J25" s="65">
        <v>10</v>
      </c>
      <c r="K25" s="64">
        <v>9.46387</v>
      </c>
      <c r="L25" s="64">
        <v>7.96834</v>
      </c>
      <c r="M25" s="53">
        <v>0.6978367062107467</v>
      </c>
      <c r="N25" s="851" t="s">
        <v>49</v>
      </c>
      <c r="O25" s="43" t="s">
        <v>50</v>
      </c>
      <c r="P25" s="65">
        <v>7</v>
      </c>
      <c r="Q25" s="64">
        <v>7.3673</v>
      </c>
      <c r="R25" s="64">
        <v>3.88603</v>
      </c>
      <c r="S25" s="64">
        <v>0.813953488372093</v>
      </c>
    </row>
    <row r="26" spans="1:19" s="67" customFormat="1" ht="14.25" customHeight="1">
      <c r="A26" s="977" t="s">
        <v>398</v>
      </c>
      <c r="B26" s="977"/>
      <c r="C26" s="977"/>
      <c r="D26" s="977"/>
      <c r="E26" s="977"/>
      <c r="F26" s="977"/>
      <c r="G26" s="977"/>
      <c r="H26" s="977"/>
      <c r="I26" s="977"/>
      <c r="J26" s="977"/>
      <c r="K26" s="977"/>
      <c r="L26" s="977"/>
      <c r="M26" s="977"/>
      <c r="N26" s="977"/>
      <c r="O26" s="977"/>
      <c r="P26" s="977"/>
      <c r="Q26" s="977"/>
      <c r="R26" s="977"/>
      <c r="S26" s="977"/>
    </row>
    <row r="27" spans="1:20" s="670" customFormat="1" ht="14.25" customHeight="1">
      <c r="A27" s="741" t="s">
        <v>399</v>
      </c>
      <c r="B27" s="437"/>
      <c r="C27" s="13"/>
      <c r="D27" s="71"/>
      <c r="E27" s="71"/>
      <c r="F27" s="71"/>
      <c r="G27" s="71"/>
      <c r="H27" s="72"/>
      <c r="I27" s="13"/>
      <c r="J27" s="70"/>
      <c r="K27" s="70"/>
      <c r="L27" s="70"/>
      <c r="M27" s="70"/>
      <c r="N27" s="72"/>
      <c r="O27" s="13"/>
      <c r="P27" s="70"/>
      <c r="Q27" s="70"/>
      <c r="R27" s="70"/>
      <c r="S27" s="70"/>
      <c r="T27" s="533"/>
    </row>
    <row r="28" spans="1:20" s="670" customFormat="1" ht="14.25" customHeight="1">
      <c r="A28" s="741" t="s">
        <v>400</v>
      </c>
      <c r="B28" s="14"/>
      <c r="C28" s="15"/>
      <c r="D28" s="739"/>
      <c r="E28" s="739"/>
      <c r="F28" s="739"/>
      <c r="G28" s="739"/>
      <c r="H28" s="14"/>
      <c r="I28" s="15"/>
      <c r="J28" s="739"/>
      <c r="K28" s="739"/>
      <c r="L28" s="739"/>
      <c r="M28" s="739"/>
      <c r="N28" s="14"/>
      <c r="O28" s="15"/>
      <c r="P28" s="739"/>
      <c r="Q28" s="739"/>
      <c r="R28" s="739"/>
      <c r="S28" s="739"/>
      <c r="T28" s="533"/>
    </row>
    <row r="29" spans="1:20" s="670" customFormat="1" ht="14.25" customHeight="1">
      <c r="A29" s="25" t="s">
        <v>548</v>
      </c>
      <c r="B29" s="14"/>
      <c r="C29" s="15"/>
      <c r="D29" s="738"/>
      <c r="E29" s="738"/>
      <c r="F29" s="738"/>
      <c r="G29" s="738"/>
      <c r="H29" s="14"/>
      <c r="I29" s="15"/>
      <c r="J29" s="738"/>
      <c r="K29" s="738"/>
      <c r="L29" s="738"/>
      <c r="M29" s="738"/>
      <c r="N29" s="14"/>
      <c r="O29" s="15"/>
      <c r="P29" s="738"/>
      <c r="Q29" s="738"/>
      <c r="R29" s="738"/>
      <c r="S29" s="738"/>
      <c r="T29" s="533"/>
    </row>
    <row r="30" spans="1:20" s="670" customFormat="1" ht="15.75">
      <c r="A30" s="738"/>
      <c r="B30" s="14"/>
      <c r="C30" s="738"/>
      <c r="D30" s="738"/>
      <c r="E30" s="738"/>
      <c r="F30" s="738"/>
      <c r="G30" s="738"/>
      <c r="H30" s="14"/>
      <c r="I30" s="15"/>
      <c r="J30" s="738"/>
      <c r="K30" s="738"/>
      <c r="L30" s="738"/>
      <c r="M30" s="738"/>
      <c r="N30" s="14"/>
      <c r="O30" s="15"/>
      <c r="P30" s="738"/>
      <c r="Q30" s="738"/>
      <c r="R30" s="738"/>
      <c r="S30" s="738"/>
      <c r="T30" s="533"/>
    </row>
    <row r="31" spans="1:20" s="670" customFormat="1" ht="15.75">
      <c r="A31" s="738"/>
      <c r="B31" s="14"/>
      <c r="C31" s="738"/>
      <c r="D31" s="738"/>
      <c r="E31" s="738"/>
      <c r="F31" s="738"/>
      <c r="G31" s="738"/>
      <c r="H31" s="14"/>
      <c r="I31" s="15"/>
      <c r="J31" s="738"/>
      <c r="K31" s="738"/>
      <c r="L31" s="738"/>
      <c r="M31" s="738"/>
      <c r="N31" s="14"/>
      <c r="O31" s="15"/>
      <c r="P31" s="738"/>
      <c r="Q31" s="738"/>
      <c r="R31" s="738"/>
      <c r="S31" s="738"/>
      <c r="T31" s="533"/>
    </row>
    <row r="32" spans="1:20" s="670" customFormat="1" ht="15.75">
      <c r="A32" s="738"/>
      <c r="B32" s="14"/>
      <c r="C32" s="15"/>
      <c r="D32" s="738"/>
      <c r="E32" s="738"/>
      <c r="F32" s="738"/>
      <c r="G32" s="738"/>
      <c r="H32" s="14"/>
      <c r="I32" s="15"/>
      <c r="J32" s="738"/>
      <c r="K32" s="738"/>
      <c r="L32" s="738"/>
      <c r="M32" s="738"/>
      <c r="N32" s="14"/>
      <c r="O32" s="15"/>
      <c r="P32" s="738"/>
      <c r="Q32" s="738"/>
      <c r="R32" s="738"/>
      <c r="S32" s="738"/>
      <c r="T32" s="533"/>
    </row>
    <row r="33" spans="1:20" s="670" customFormat="1" ht="15.75">
      <c r="A33" s="738"/>
      <c r="B33" s="14"/>
      <c r="C33" s="15"/>
      <c r="D33" s="738"/>
      <c r="E33" s="738"/>
      <c r="F33" s="738"/>
      <c r="G33" s="738"/>
      <c r="H33" s="14"/>
      <c r="I33" s="15"/>
      <c r="J33" s="738"/>
      <c r="K33" s="738"/>
      <c r="L33" s="738"/>
      <c r="M33" s="738"/>
      <c r="N33" s="14"/>
      <c r="O33" s="15"/>
      <c r="P33" s="738"/>
      <c r="Q33" s="738"/>
      <c r="R33" s="738"/>
      <c r="S33" s="738"/>
      <c r="T33" s="533"/>
    </row>
    <row r="34" spans="1:20" s="670" customFormat="1" ht="15.75">
      <c r="A34" s="738"/>
      <c r="B34" s="14"/>
      <c r="C34" s="15"/>
      <c r="D34" s="738"/>
      <c r="E34" s="738"/>
      <c r="F34" s="738"/>
      <c r="G34" s="738"/>
      <c r="H34" s="14"/>
      <c r="I34" s="15"/>
      <c r="J34" s="738"/>
      <c r="K34" s="738"/>
      <c r="L34" s="738"/>
      <c r="M34" s="738"/>
      <c r="N34" s="14"/>
      <c r="O34" s="15"/>
      <c r="P34" s="738"/>
      <c r="Q34" s="738"/>
      <c r="R34" s="738"/>
      <c r="S34" s="738"/>
      <c r="T34" s="533"/>
    </row>
    <row r="35" spans="1:20" s="670" customFormat="1" ht="15.75">
      <c r="A35" s="738"/>
      <c r="B35" s="14"/>
      <c r="C35" s="15"/>
      <c r="D35" s="738"/>
      <c r="E35" s="738"/>
      <c r="F35" s="738"/>
      <c r="G35" s="738"/>
      <c r="H35" s="14"/>
      <c r="I35" s="15"/>
      <c r="J35" s="738"/>
      <c r="K35" s="738"/>
      <c r="L35" s="738"/>
      <c r="M35" s="738"/>
      <c r="N35" s="14"/>
      <c r="O35" s="15"/>
      <c r="P35" s="738"/>
      <c r="Q35" s="738"/>
      <c r="R35" s="738"/>
      <c r="S35" s="738"/>
      <c r="T35" s="533"/>
    </row>
    <row r="36" spans="1:20" s="670" customFormat="1" ht="15.75">
      <c r="A36" s="738"/>
      <c r="B36" s="14"/>
      <c r="C36" s="15"/>
      <c r="D36" s="738"/>
      <c r="E36" s="738"/>
      <c r="F36" s="738"/>
      <c r="G36" s="738"/>
      <c r="H36" s="14"/>
      <c r="I36" s="15"/>
      <c r="J36" s="738"/>
      <c r="K36" s="738"/>
      <c r="L36" s="738"/>
      <c r="M36" s="738"/>
      <c r="N36" s="14"/>
      <c r="O36" s="15"/>
      <c r="P36" s="738"/>
      <c r="Q36" s="738"/>
      <c r="R36" s="738"/>
      <c r="S36" s="738"/>
      <c r="T36" s="533"/>
    </row>
    <row r="37" spans="1:20" s="670" customFormat="1" ht="15.75">
      <c r="A37" s="738"/>
      <c r="B37" s="14"/>
      <c r="C37" s="15"/>
      <c r="D37" s="738"/>
      <c r="E37" s="738"/>
      <c r="F37" s="738"/>
      <c r="G37" s="738"/>
      <c r="H37" s="14"/>
      <c r="I37" s="15"/>
      <c r="J37" s="738"/>
      <c r="K37" s="738"/>
      <c r="L37" s="738"/>
      <c r="M37" s="738"/>
      <c r="N37" s="14"/>
      <c r="O37" s="15"/>
      <c r="P37" s="738"/>
      <c r="Q37" s="738"/>
      <c r="R37" s="738"/>
      <c r="S37" s="738"/>
      <c r="T37" s="533"/>
    </row>
    <row r="38" spans="1:20" s="670" customFormat="1" ht="15.75">
      <c r="A38" s="738"/>
      <c r="B38" s="14"/>
      <c r="C38" s="15"/>
      <c r="D38" s="738"/>
      <c r="E38" s="738"/>
      <c r="F38" s="738"/>
      <c r="G38" s="738"/>
      <c r="H38" s="14"/>
      <c r="I38" s="15"/>
      <c r="J38" s="738"/>
      <c r="K38" s="738"/>
      <c r="L38" s="738"/>
      <c r="M38" s="738"/>
      <c r="N38" s="14"/>
      <c r="O38" s="15"/>
      <c r="P38" s="738"/>
      <c r="Q38" s="738"/>
      <c r="R38" s="738"/>
      <c r="S38" s="738"/>
      <c r="T38" s="533"/>
    </row>
    <row r="39" spans="1:20" s="670" customFormat="1" ht="15.75">
      <c r="A39" s="738"/>
      <c r="B39" s="14"/>
      <c r="C39" s="15"/>
      <c r="D39" s="738"/>
      <c r="E39" s="738"/>
      <c r="F39" s="738"/>
      <c r="G39" s="738"/>
      <c r="H39" s="14"/>
      <c r="I39" s="15"/>
      <c r="J39" s="738"/>
      <c r="K39" s="738"/>
      <c r="L39" s="738"/>
      <c r="M39" s="738"/>
      <c r="N39" s="14"/>
      <c r="O39" s="15"/>
      <c r="P39" s="738"/>
      <c r="Q39" s="738"/>
      <c r="R39" s="738"/>
      <c r="S39" s="738"/>
      <c r="T39" s="533"/>
    </row>
    <row r="40" spans="1:20" s="670" customFormat="1" ht="15.75">
      <c r="A40" s="738"/>
      <c r="B40" s="14"/>
      <c r="C40" s="15"/>
      <c r="D40" s="738"/>
      <c r="E40" s="738"/>
      <c r="F40" s="738"/>
      <c r="G40" s="738"/>
      <c r="H40" s="14"/>
      <c r="I40" s="15"/>
      <c r="J40" s="738"/>
      <c r="K40" s="738"/>
      <c r="L40" s="738"/>
      <c r="M40" s="738"/>
      <c r="N40" s="14"/>
      <c r="O40" s="15"/>
      <c r="P40" s="738"/>
      <c r="Q40" s="738"/>
      <c r="R40" s="738"/>
      <c r="S40" s="738"/>
      <c r="T40" s="533"/>
    </row>
    <row r="41" spans="1:20" s="670" customFormat="1" ht="15.75">
      <c r="A41" s="738"/>
      <c r="B41" s="14"/>
      <c r="C41" s="15"/>
      <c r="D41" s="738"/>
      <c r="E41" s="738"/>
      <c r="F41" s="738"/>
      <c r="G41" s="738"/>
      <c r="H41" s="14"/>
      <c r="I41" s="15"/>
      <c r="J41" s="738"/>
      <c r="K41" s="738"/>
      <c r="L41" s="738"/>
      <c r="M41" s="738"/>
      <c r="N41" s="14"/>
      <c r="O41" s="15"/>
      <c r="P41" s="738"/>
      <c r="Q41" s="738"/>
      <c r="R41" s="738"/>
      <c r="S41" s="738"/>
      <c r="T41" s="533"/>
    </row>
    <row r="42" spans="2:3" ht="15.75">
      <c r="B42" s="14"/>
      <c r="C42" s="15"/>
    </row>
    <row r="43" spans="2:3" ht="15.75">
      <c r="B43" s="14"/>
      <c r="C43" s="15"/>
    </row>
    <row r="44" spans="2:3" ht="15.75">
      <c r="B44" s="14"/>
      <c r="C44" s="15"/>
    </row>
    <row r="45" spans="2:3" ht="15.75">
      <c r="B45" s="14"/>
      <c r="C45" s="15"/>
    </row>
    <row r="46" spans="2:3" ht="15.75">
      <c r="B46" s="14"/>
      <c r="C46" s="15"/>
    </row>
    <row r="47" spans="2:3" ht="15.75">
      <c r="B47" s="14"/>
      <c r="C47" s="15"/>
    </row>
    <row r="48" spans="2:3" ht="15.75">
      <c r="B48" s="14"/>
      <c r="C48" s="15"/>
    </row>
    <row r="49" spans="2:3" ht="15.75">
      <c r="B49" s="14"/>
      <c r="C49" s="15"/>
    </row>
    <row r="50" spans="2:3" ht="15.75">
      <c r="B50" s="14"/>
      <c r="C50" s="15"/>
    </row>
    <row r="51" spans="2:3" ht="15.75">
      <c r="B51" s="14"/>
      <c r="C51" s="15"/>
    </row>
    <row r="52" spans="2:3" ht="15.75">
      <c r="B52" s="14"/>
      <c r="C52" s="15"/>
    </row>
    <row r="53" spans="2:3" ht="15.75">
      <c r="B53" s="14"/>
      <c r="C53" s="15"/>
    </row>
    <row r="54" spans="2:3" ht="15.75">
      <c r="B54" s="14"/>
      <c r="C54" s="15"/>
    </row>
    <row r="55" spans="2:3" ht="15.75">
      <c r="B55" s="14"/>
      <c r="C55" s="15"/>
    </row>
    <row r="56" spans="2:3" ht="15.75">
      <c r="B56" s="14"/>
      <c r="C56" s="15"/>
    </row>
    <row r="57" spans="2:3" ht="15.75">
      <c r="B57" s="14"/>
      <c r="C57" s="15"/>
    </row>
    <row r="58" spans="2:3" ht="15.75">
      <c r="B58" s="14"/>
      <c r="C58" s="15"/>
    </row>
    <row r="59" spans="2:3" ht="15.75">
      <c r="B59" s="14"/>
      <c r="C59" s="15"/>
    </row>
    <row r="60" spans="2:3" ht="15.75">
      <c r="B60" s="14"/>
      <c r="C60" s="15"/>
    </row>
    <row r="61" spans="2:3" ht="15.75">
      <c r="B61" s="14"/>
      <c r="C61" s="15"/>
    </row>
    <row r="62" spans="2:3" ht="15.75">
      <c r="B62" s="14"/>
      <c r="C62" s="15"/>
    </row>
    <row r="63" spans="2:3" ht="15.75">
      <c r="B63" s="14"/>
      <c r="C63" s="15"/>
    </row>
    <row r="64" spans="2:3" ht="15.75">
      <c r="B64" s="14"/>
      <c r="C64" s="15"/>
    </row>
    <row r="65" spans="2:3" ht="15.75">
      <c r="B65" s="14"/>
      <c r="C65" s="15"/>
    </row>
    <row r="66" spans="2:3" ht="15.75">
      <c r="B66" s="14"/>
      <c r="C66" s="15"/>
    </row>
    <row r="67" spans="2:3" ht="15.75">
      <c r="B67" s="14"/>
      <c r="C67" s="15"/>
    </row>
    <row r="68" spans="2:3" ht="15.75">
      <c r="B68" s="14"/>
      <c r="C68" s="15"/>
    </row>
    <row r="69" spans="2:3" ht="15.75">
      <c r="B69" s="14"/>
      <c r="C69" s="15"/>
    </row>
    <row r="70" spans="2:3" ht="15.75">
      <c r="B70" s="14"/>
      <c r="C70" s="15"/>
    </row>
    <row r="71" spans="2:3" ht="15.75">
      <c r="B71" s="14"/>
      <c r="C71" s="15"/>
    </row>
    <row r="72" spans="2:3" ht="15.75">
      <c r="B72" s="14"/>
      <c r="C72" s="15"/>
    </row>
    <row r="73" spans="2:3" ht="15.75">
      <c r="B73" s="14"/>
      <c r="C73" s="15"/>
    </row>
    <row r="74" spans="2:3" ht="15.75">
      <c r="B74" s="14"/>
      <c r="C74" s="15"/>
    </row>
    <row r="75" spans="2:3" ht="15.75">
      <c r="B75" s="14"/>
      <c r="C75" s="15"/>
    </row>
    <row r="76" spans="2:3" ht="15.75">
      <c r="B76" s="14"/>
      <c r="C76" s="15"/>
    </row>
    <row r="77" spans="2:3" ht="15.75">
      <c r="B77" s="14"/>
      <c r="C77" s="15"/>
    </row>
    <row r="78" spans="2:3" ht="15.75">
      <c r="B78" s="14"/>
      <c r="C78" s="15"/>
    </row>
    <row r="79" spans="2:3" ht="15.75">
      <c r="B79" s="14"/>
      <c r="C79" s="15"/>
    </row>
    <row r="80" spans="2:3" ht="15.75">
      <c r="B80" s="14"/>
      <c r="C80" s="15"/>
    </row>
    <row r="81" spans="2:3" ht="15.75">
      <c r="B81" s="14"/>
      <c r="C81" s="15"/>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2"/>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dimension ref="A1:AE81"/>
  <sheetViews>
    <sheetView showZeros="0" view="pageBreakPreview" zoomScaleNormal="90" zoomScaleSheetLayoutView="100" workbookViewId="0" topLeftCell="A1">
      <selection activeCell="S6" sqref="S6"/>
    </sheetView>
  </sheetViews>
  <sheetFormatPr defaultColWidth="9.00390625" defaultRowHeight="16.5"/>
  <cols>
    <col min="1" max="1" width="3.375" style="738" customWidth="1"/>
    <col min="2" max="2" width="9.75390625" style="12" customWidth="1"/>
    <col min="3" max="3" width="18.75390625" style="13" customWidth="1"/>
    <col min="4" max="4" width="7.375" style="738" customWidth="1"/>
    <col min="5" max="6" width="7.00390625" style="738" customWidth="1"/>
    <col min="7" max="7" width="7.50390625" style="738" customWidth="1"/>
    <col min="8" max="8" width="9.75390625" style="14" customWidth="1"/>
    <col min="9" max="9" width="18.75390625" style="15" customWidth="1"/>
    <col min="10" max="10" width="7.375" style="738" customWidth="1"/>
    <col min="11" max="12" width="7.00390625" style="738" customWidth="1"/>
    <col min="13" max="13" width="7.50390625" style="738" customWidth="1"/>
    <col min="14" max="14" width="9.75390625" style="14" customWidth="1"/>
    <col min="15" max="15" width="18.75390625" style="15" customWidth="1"/>
    <col min="16" max="16" width="7.375" style="738" customWidth="1"/>
    <col min="17" max="18" width="7.00390625" style="738" customWidth="1"/>
    <col min="19" max="19" width="8.125" style="738" customWidth="1"/>
    <col min="20" max="16384" width="9.00390625" style="533" customWidth="1"/>
  </cols>
  <sheetData>
    <row r="1" spans="1:19" s="8" customFormat="1" ht="24">
      <c r="A1" s="1087" t="s">
        <v>648</v>
      </c>
      <c r="B1" s="1087"/>
      <c r="C1" s="1087"/>
      <c r="D1" s="1087"/>
      <c r="E1" s="1087"/>
      <c r="F1" s="1087"/>
      <c r="G1" s="1087"/>
      <c r="H1" s="1087"/>
      <c r="I1" s="1087"/>
      <c r="J1" s="1087"/>
      <c r="K1" s="1087"/>
      <c r="L1" s="1087"/>
      <c r="M1" s="1087"/>
      <c r="N1" s="1087"/>
      <c r="O1" s="1087"/>
      <c r="P1" s="1087"/>
      <c r="Q1" s="1087"/>
      <c r="R1" s="1087"/>
      <c r="S1" s="1087"/>
    </row>
    <row r="2" spans="1:19" s="8" customFormat="1" ht="9" customHeight="1">
      <c r="A2" s="5"/>
      <c r="B2" s="9"/>
      <c r="C2" s="6"/>
      <c r="D2" s="7"/>
      <c r="E2" s="7"/>
      <c r="F2" s="7"/>
      <c r="G2" s="7"/>
      <c r="H2" s="9"/>
      <c r="I2" s="6"/>
      <c r="J2" s="7"/>
      <c r="K2" s="7"/>
      <c r="L2" s="7"/>
      <c r="M2" s="7"/>
      <c r="N2" s="9"/>
      <c r="O2" s="6"/>
      <c r="P2" s="7"/>
      <c r="Q2" s="7"/>
      <c r="R2" s="7"/>
      <c r="S2" s="7"/>
    </row>
    <row r="3" spans="1:19" s="8" customFormat="1" ht="15.75">
      <c r="A3" s="898" t="s">
        <v>519</v>
      </c>
      <c r="B3" s="9"/>
      <c r="C3" s="10"/>
      <c r="D3" s="7"/>
      <c r="E3" s="7"/>
      <c r="F3" s="7"/>
      <c r="G3" s="7"/>
      <c r="H3" s="9"/>
      <c r="I3" s="6"/>
      <c r="J3" s="7"/>
      <c r="K3" s="7"/>
      <c r="L3" s="7"/>
      <c r="M3" s="7"/>
      <c r="N3" s="9"/>
      <c r="O3" s="6"/>
      <c r="P3" s="7"/>
      <c r="Q3" s="7"/>
      <c r="R3" s="7"/>
      <c r="S3" s="11"/>
    </row>
    <row r="4" spans="1:19" ht="7.5" customHeight="1">
      <c r="A4" s="739"/>
      <c r="D4" s="739"/>
      <c r="E4" s="739"/>
      <c r="F4" s="739"/>
      <c r="G4" s="739"/>
      <c r="J4" s="739"/>
      <c r="K4" s="739"/>
      <c r="L4" s="739"/>
      <c r="M4" s="739"/>
      <c r="P4" s="739"/>
      <c r="Q4" s="739"/>
      <c r="R4" s="739"/>
      <c r="S4" s="739"/>
    </row>
    <row r="5" spans="1:28" s="25" customFormat="1" ht="14.25" customHeight="1">
      <c r="A5" s="16" t="s">
        <v>0</v>
      </c>
      <c r="B5" s="1159" t="s">
        <v>395</v>
      </c>
      <c r="C5" s="1160"/>
      <c r="D5" s="1160"/>
      <c r="E5" s="1160"/>
      <c r="F5" s="1160"/>
      <c r="G5" s="1161"/>
      <c r="H5" s="1159" t="s">
        <v>397</v>
      </c>
      <c r="I5" s="1160"/>
      <c r="J5" s="1160"/>
      <c r="K5" s="1160"/>
      <c r="L5" s="1160"/>
      <c r="M5" s="1160"/>
      <c r="N5" s="1159" t="s">
        <v>396</v>
      </c>
      <c r="O5" s="1160"/>
      <c r="P5" s="1160"/>
      <c r="Q5" s="1160"/>
      <c r="R5" s="1160"/>
      <c r="S5" s="1173"/>
      <c r="T5" s="24"/>
      <c r="U5" s="24"/>
      <c r="V5" s="24"/>
      <c r="W5" s="24"/>
      <c r="X5" s="24"/>
      <c r="Y5" s="24"/>
      <c r="Z5" s="24"/>
      <c r="AA5" s="24"/>
      <c r="AB5" s="24"/>
    </row>
    <row r="6" spans="1:19" s="25" customFormat="1" ht="14.25" customHeight="1">
      <c r="A6" s="26" t="s">
        <v>4</v>
      </c>
      <c r="B6" s="27" t="s">
        <v>5</v>
      </c>
      <c r="C6" s="28"/>
      <c r="D6" s="16" t="s">
        <v>6</v>
      </c>
      <c r="E6" s="1092" t="s">
        <v>325</v>
      </c>
      <c r="F6" s="1093"/>
      <c r="G6" s="16" t="s">
        <v>664</v>
      </c>
      <c r="H6" s="27" t="s">
        <v>5</v>
      </c>
      <c r="I6" s="28"/>
      <c r="J6" s="16" t="s">
        <v>6</v>
      </c>
      <c r="K6" s="1092" t="s">
        <v>325</v>
      </c>
      <c r="L6" s="1093"/>
      <c r="M6" s="16" t="s">
        <v>664</v>
      </c>
      <c r="N6" s="27" t="s">
        <v>5</v>
      </c>
      <c r="O6" s="28"/>
      <c r="P6" s="16" t="s">
        <v>6</v>
      </c>
      <c r="Q6" s="1092" t="s">
        <v>325</v>
      </c>
      <c r="R6" s="1166"/>
      <c r="S6" s="1168" t="s">
        <v>664</v>
      </c>
    </row>
    <row r="7" spans="1:19" s="25" customFormat="1" ht="14.25" customHeight="1">
      <c r="A7" s="26"/>
      <c r="B7" s="30" t="s">
        <v>7</v>
      </c>
      <c r="C7" s="31" t="s">
        <v>8</v>
      </c>
      <c r="D7" s="32"/>
      <c r="E7" s="1094" t="s">
        <v>263</v>
      </c>
      <c r="F7" s="33" t="s">
        <v>262</v>
      </c>
      <c r="G7" s="32" t="s">
        <v>551</v>
      </c>
      <c r="H7" s="30" t="s">
        <v>7</v>
      </c>
      <c r="I7" s="31" t="s">
        <v>8</v>
      </c>
      <c r="J7" s="32"/>
      <c r="K7" s="1094" t="s">
        <v>263</v>
      </c>
      <c r="L7" s="33" t="s">
        <v>262</v>
      </c>
      <c r="M7" s="32" t="s">
        <v>549</v>
      </c>
      <c r="N7" s="30" t="s">
        <v>7</v>
      </c>
      <c r="O7" s="31" t="s">
        <v>8</v>
      </c>
      <c r="P7" s="32"/>
      <c r="Q7" s="1094" t="s">
        <v>263</v>
      </c>
      <c r="R7" s="33" t="s">
        <v>262</v>
      </c>
      <c r="S7" s="34" t="s">
        <v>549</v>
      </c>
    </row>
    <row r="8" spans="1:19" s="25" customFormat="1" ht="14.25" customHeight="1">
      <c r="A8" s="35" t="s">
        <v>9</v>
      </c>
      <c r="B8" s="36" t="s">
        <v>10</v>
      </c>
      <c r="C8" s="37"/>
      <c r="D8" s="35" t="s">
        <v>11</v>
      </c>
      <c r="E8" s="1095"/>
      <c r="F8" s="38" t="s">
        <v>263</v>
      </c>
      <c r="G8" s="35" t="s">
        <v>13</v>
      </c>
      <c r="H8" s="36" t="s">
        <v>10</v>
      </c>
      <c r="I8" s="37"/>
      <c r="J8" s="35" t="s">
        <v>11</v>
      </c>
      <c r="K8" s="1095"/>
      <c r="L8" s="38" t="s">
        <v>263</v>
      </c>
      <c r="M8" s="35" t="s">
        <v>13</v>
      </c>
      <c r="N8" s="36" t="s">
        <v>10</v>
      </c>
      <c r="O8" s="37"/>
      <c r="P8" s="35" t="s">
        <v>11</v>
      </c>
      <c r="Q8" s="1095"/>
      <c r="R8" s="38" t="s">
        <v>263</v>
      </c>
      <c r="S8" s="36" t="s">
        <v>13</v>
      </c>
    </row>
    <row r="9" spans="1:30" s="25" customFormat="1" ht="29.25" customHeight="1">
      <c r="A9" s="41"/>
      <c r="B9" s="42" t="s">
        <v>20</v>
      </c>
      <c r="C9" s="43" t="s">
        <v>21</v>
      </c>
      <c r="D9" s="44">
        <v>162911</v>
      </c>
      <c r="E9" s="45">
        <v>696.093</v>
      </c>
      <c r="F9" s="45">
        <v>443.6</v>
      </c>
      <c r="G9" s="46">
        <v>100</v>
      </c>
      <c r="H9" s="42" t="s">
        <v>20</v>
      </c>
      <c r="I9" s="43" t="s">
        <v>21</v>
      </c>
      <c r="J9" s="44">
        <v>2293</v>
      </c>
      <c r="K9" s="45">
        <v>1142.62</v>
      </c>
      <c r="L9" s="45">
        <v>890.239</v>
      </c>
      <c r="M9" s="46">
        <v>100</v>
      </c>
      <c r="N9" s="42" t="s">
        <v>20</v>
      </c>
      <c r="O9" s="43" t="s">
        <v>21</v>
      </c>
      <c r="P9" s="44">
        <v>160618</v>
      </c>
      <c r="Q9" s="45">
        <v>692.231</v>
      </c>
      <c r="R9" s="45">
        <v>440.046</v>
      </c>
      <c r="S9" s="47">
        <v>100</v>
      </c>
      <c r="U9" s="533"/>
      <c r="V9" s="533"/>
      <c r="W9" s="533"/>
      <c r="X9" s="533"/>
      <c r="Y9" s="533"/>
      <c r="Z9" s="533"/>
      <c r="AA9" s="533"/>
      <c r="AB9" s="533"/>
      <c r="AC9" s="533"/>
      <c r="AD9" s="533"/>
    </row>
    <row r="10" spans="1:31" s="25" customFormat="1" ht="29.25" customHeight="1">
      <c r="A10" s="48">
        <v>1</v>
      </c>
      <c r="B10" s="49" t="s">
        <v>22</v>
      </c>
      <c r="C10" s="43" t="s">
        <v>23</v>
      </c>
      <c r="D10" s="44">
        <v>46094</v>
      </c>
      <c r="E10" s="45">
        <v>196.952</v>
      </c>
      <c r="F10" s="45">
        <v>130.154</v>
      </c>
      <c r="G10" s="46">
        <v>28.293976465677577</v>
      </c>
      <c r="H10" s="49" t="s">
        <v>22</v>
      </c>
      <c r="I10" s="43" t="s">
        <v>23</v>
      </c>
      <c r="J10" s="44">
        <v>406</v>
      </c>
      <c r="K10" s="45">
        <v>202.313</v>
      </c>
      <c r="L10" s="45">
        <v>155.921</v>
      </c>
      <c r="M10" s="46">
        <v>17.706061927605756</v>
      </c>
      <c r="N10" s="49" t="s">
        <v>22</v>
      </c>
      <c r="O10" s="43" t="s">
        <v>23</v>
      </c>
      <c r="P10" s="44">
        <v>45688</v>
      </c>
      <c r="Q10" s="45">
        <v>196.906</v>
      </c>
      <c r="R10" s="45">
        <v>129.941</v>
      </c>
      <c r="S10" s="47">
        <v>28.445130682737922</v>
      </c>
      <c r="U10" s="737"/>
      <c r="V10" s="533"/>
      <c r="W10" s="533"/>
      <c r="X10" s="533"/>
      <c r="Y10" s="533"/>
      <c r="Z10" s="533"/>
      <c r="AA10" s="533"/>
      <c r="AB10" s="533"/>
      <c r="AC10" s="533"/>
      <c r="AD10" s="533"/>
      <c r="AE10" s="533"/>
    </row>
    <row r="11" spans="1:19" s="25" customFormat="1" ht="32.25" customHeight="1">
      <c r="A11" s="48">
        <v>2</v>
      </c>
      <c r="B11" s="49" t="s">
        <v>24</v>
      </c>
      <c r="C11" s="43" t="s">
        <v>25</v>
      </c>
      <c r="D11" s="44">
        <v>19400</v>
      </c>
      <c r="E11" s="45">
        <v>82.8931</v>
      </c>
      <c r="F11" s="45">
        <v>50.2448</v>
      </c>
      <c r="G11" s="46">
        <v>11.908342591967394</v>
      </c>
      <c r="H11" s="49" t="s">
        <v>24</v>
      </c>
      <c r="I11" s="43" t="s">
        <v>25</v>
      </c>
      <c r="J11" s="44">
        <v>255</v>
      </c>
      <c r="K11" s="45">
        <v>127.068</v>
      </c>
      <c r="L11" s="45">
        <v>96.5665</v>
      </c>
      <c r="M11" s="46">
        <v>11.120802442215439</v>
      </c>
      <c r="N11" s="49" t="s">
        <v>24</v>
      </c>
      <c r="O11" s="43" t="s">
        <v>25</v>
      </c>
      <c r="P11" s="44">
        <v>19145</v>
      </c>
      <c r="Q11" s="45">
        <v>82.511</v>
      </c>
      <c r="R11" s="45">
        <v>49.8948</v>
      </c>
      <c r="S11" s="47">
        <v>11.919585600617614</v>
      </c>
    </row>
    <row r="12" spans="1:19" s="25" customFormat="1" ht="29.25" customHeight="1">
      <c r="A12" s="48">
        <v>3</v>
      </c>
      <c r="B12" s="49" t="s">
        <v>26</v>
      </c>
      <c r="C12" s="43" t="s">
        <v>27</v>
      </c>
      <c r="D12" s="44">
        <v>11736</v>
      </c>
      <c r="E12" s="45">
        <v>50.1461</v>
      </c>
      <c r="F12" s="45">
        <v>30.3946</v>
      </c>
      <c r="G12" s="46">
        <v>7.203933436047903</v>
      </c>
      <c r="H12" s="49" t="s">
        <v>36</v>
      </c>
      <c r="I12" s="43" t="s">
        <v>37</v>
      </c>
      <c r="J12" s="44">
        <v>221</v>
      </c>
      <c r="K12" s="45">
        <v>110.126</v>
      </c>
      <c r="L12" s="45">
        <v>88.2471</v>
      </c>
      <c r="M12" s="46">
        <v>9.63802878325338</v>
      </c>
      <c r="N12" s="49" t="s">
        <v>26</v>
      </c>
      <c r="O12" s="43" t="s">
        <v>27</v>
      </c>
      <c r="P12" s="44">
        <v>11544</v>
      </c>
      <c r="Q12" s="45">
        <v>49.7523</v>
      </c>
      <c r="R12" s="45">
        <v>30.0761</v>
      </c>
      <c r="S12" s="47">
        <v>7.187239288249138</v>
      </c>
    </row>
    <row r="13" spans="1:19" s="25" customFormat="1" ht="29.25" customHeight="1">
      <c r="A13" s="48">
        <v>4</v>
      </c>
      <c r="B13" s="49" t="s">
        <v>28</v>
      </c>
      <c r="C13" s="43" t="s">
        <v>29</v>
      </c>
      <c r="D13" s="44">
        <v>10352</v>
      </c>
      <c r="E13" s="45">
        <v>44.2324</v>
      </c>
      <c r="F13" s="45">
        <v>24.6874</v>
      </c>
      <c r="G13" s="46">
        <v>6.3543898202085805</v>
      </c>
      <c r="H13" s="49" t="s">
        <v>26</v>
      </c>
      <c r="I13" s="43" t="s">
        <v>27</v>
      </c>
      <c r="J13" s="44">
        <v>192</v>
      </c>
      <c r="K13" s="45">
        <v>95.6749</v>
      </c>
      <c r="L13" s="45">
        <v>71.5113</v>
      </c>
      <c r="M13" s="46">
        <v>8.373310074138683</v>
      </c>
      <c r="N13" s="49" t="s">
        <v>28</v>
      </c>
      <c r="O13" s="43" t="s">
        <v>29</v>
      </c>
      <c r="P13" s="44">
        <v>10213</v>
      </c>
      <c r="Q13" s="45">
        <v>44.0159</v>
      </c>
      <c r="R13" s="45">
        <v>24.4877</v>
      </c>
      <c r="S13" s="47">
        <v>6.358565042523254</v>
      </c>
    </row>
    <row r="14" spans="1:19" s="25" customFormat="1" ht="29.25" customHeight="1">
      <c r="A14" s="48">
        <v>5</v>
      </c>
      <c r="B14" s="49" t="s">
        <v>30</v>
      </c>
      <c r="C14" s="43" t="s">
        <v>31</v>
      </c>
      <c r="D14" s="44">
        <v>9845</v>
      </c>
      <c r="E14" s="45">
        <v>42.0661</v>
      </c>
      <c r="F14" s="45">
        <v>26.0101</v>
      </c>
      <c r="G14" s="46">
        <v>6.043176949377267</v>
      </c>
      <c r="H14" s="49" t="s">
        <v>32</v>
      </c>
      <c r="I14" s="43" t="s">
        <v>33</v>
      </c>
      <c r="J14" s="44">
        <v>147</v>
      </c>
      <c r="K14" s="45">
        <v>73.2511</v>
      </c>
      <c r="L14" s="45">
        <v>64.9198</v>
      </c>
      <c r="M14" s="46">
        <v>6.4108155255124295</v>
      </c>
      <c r="N14" s="49" t="s">
        <v>30</v>
      </c>
      <c r="O14" s="43" t="s">
        <v>31</v>
      </c>
      <c r="P14" s="44">
        <v>9727</v>
      </c>
      <c r="Q14" s="45">
        <v>41.9214</v>
      </c>
      <c r="R14" s="45">
        <v>25.8568</v>
      </c>
      <c r="S14" s="47">
        <v>6.055983762716507</v>
      </c>
    </row>
    <row r="15" spans="1:19" s="25" customFormat="1" ht="29.25" customHeight="1">
      <c r="A15" s="48">
        <v>6</v>
      </c>
      <c r="B15" s="49" t="s">
        <v>32</v>
      </c>
      <c r="C15" s="43" t="s">
        <v>33</v>
      </c>
      <c r="D15" s="44">
        <v>7123</v>
      </c>
      <c r="E15" s="45">
        <v>30.4354</v>
      </c>
      <c r="F15" s="45">
        <v>23.7089</v>
      </c>
      <c r="G15" s="46">
        <v>4.372325993947616</v>
      </c>
      <c r="H15" s="49" t="s">
        <v>28</v>
      </c>
      <c r="I15" s="43" t="s">
        <v>29</v>
      </c>
      <c r="J15" s="44">
        <v>139</v>
      </c>
      <c r="K15" s="45">
        <v>69.2647</v>
      </c>
      <c r="L15" s="45">
        <v>50.5297</v>
      </c>
      <c r="M15" s="46">
        <v>6.061927605756651</v>
      </c>
      <c r="N15" s="49" t="s">
        <v>32</v>
      </c>
      <c r="O15" s="43" t="s">
        <v>33</v>
      </c>
      <c r="P15" s="44">
        <v>6976</v>
      </c>
      <c r="Q15" s="45">
        <v>30.0651</v>
      </c>
      <c r="R15" s="45">
        <v>23.3552</v>
      </c>
      <c r="S15" s="47">
        <v>4.343224296156097</v>
      </c>
    </row>
    <row r="16" spans="1:19" s="25" customFormat="1" ht="29.25" customHeight="1">
      <c r="A16" s="48">
        <v>7</v>
      </c>
      <c r="B16" s="49" t="s">
        <v>34</v>
      </c>
      <c r="C16" s="43" t="s">
        <v>35</v>
      </c>
      <c r="D16" s="44">
        <v>6430</v>
      </c>
      <c r="E16" s="45">
        <v>27.4744</v>
      </c>
      <c r="F16" s="45">
        <v>15.2852</v>
      </c>
      <c r="G16" s="46">
        <v>3.9469403539355845</v>
      </c>
      <c r="H16" s="49" t="s">
        <v>34</v>
      </c>
      <c r="I16" s="43" t="s">
        <v>35</v>
      </c>
      <c r="J16" s="44">
        <v>122</v>
      </c>
      <c r="K16" s="45">
        <v>60.7935</v>
      </c>
      <c r="L16" s="45">
        <v>44.0431</v>
      </c>
      <c r="M16" s="46">
        <v>5.320540776275622</v>
      </c>
      <c r="N16" s="49" t="s">
        <v>34</v>
      </c>
      <c r="O16" s="43" t="s">
        <v>35</v>
      </c>
      <c r="P16" s="44">
        <v>6308</v>
      </c>
      <c r="Q16" s="45">
        <v>27.1862</v>
      </c>
      <c r="R16" s="45">
        <v>15.0758</v>
      </c>
      <c r="S16" s="47">
        <v>3.9273306852283056</v>
      </c>
    </row>
    <row r="17" spans="1:19" s="25" customFormat="1" ht="29.25" customHeight="1">
      <c r="A17" s="48">
        <v>8</v>
      </c>
      <c r="B17" s="49" t="s">
        <v>38</v>
      </c>
      <c r="C17" s="43" t="s">
        <v>39</v>
      </c>
      <c r="D17" s="44">
        <v>5459</v>
      </c>
      <c r="E17" s="45">
        <v>23.3254</v>
      </c>
      <c r="F17" s="45">
        <v>13.4564</v>
      </c>
      <c r="G17" s="46">
        <v>3.3509093922448456</v>
      </c>
      <c r="H17" s="49" t="s">
        <v>30</v>
      </c>
      <c r="I17" s="43" t="s">
        <v>31</v>
      </c>
      <c r="J17" s="44">
        <v>118</v>
      </c>
      <c r="K17" s="45">
        <v>58.8002</v>
      </c>
      <c r="L17" s="45">
        <v>46.4969</v>
      </c>
      <c r="M17" s="46">
        <v>5.146096816397732</v>
      </c>
      <c r="N17" s="49" t="s">
        <v>38</v>
      </c>
      <c r="O17" s="43" t="s">
        <v>39</v>
      </c>
      <c r="P17" s="44">
        <v>5343</v>
      </c>
      <c r="Q17" s="45">
        <v>23.0272</v>
      </c>
      <c r="R17" s="45">
        <v>13.2461</v>
      </c>
      <c r="S17" s="47">
        <v>3.326526292196391</v>
      </c>
    </row>
    <row r="18" spans="1:19" s="25" customFormat="1" ht="29.25" customHeight="1">
      <c r="A18" s="48">
        <v>9</v>
      </c>
      <c r="B18" s="49" t="s">
        <v>36</v>
      </c>
      <c r="C18" s="43" t="s">
        <v>37</v>
      </c>
      <c r="D18" s="44">
        <v>4962</v>
      </c>
      <c r="E18" s="45">
        <v>21.2018</v>
      </c>
      <c r="F18" s="45">
        <v>14.7862</v>
      </c>
      <c r="G18" s="46">
        <v>3.0458348423372272</v>
      </c>
      <c r="H18" s="49" t="s">
        <v>38</v>
      </c>
      <c r="I18" s="43" t="s">
        <v>39</v>
      </c>
      <c r="J18" s="44">
        <v>116</v>
      </c>
      <c r="K18" s="45">
        <v>57.8036</v>
      </c>
      <c r="L18" s="45">
        <v>41.7404</v>
      </c>
      <c r="M18" s="46">
        <v>5.058874836458788</v>
      </c>
      <c r="N18" s="49" t="s">
        <v>41</v>
      </c>
      <c r="O18" s="43" t="s">
        <v>42</v>
      </c>
      <c r="P18" s="44">
        <v>4817</v>
      </c>
      <c r="Q18" s="45">
        <v>20.7603</v>
      </c>
      <c r="R18" s="45">
        <v>12.4584</v>
      </c>
      <c r="S18" s="47">
        <v>2.9990412033520526</v>
      </c>
    </row>
    <row r="19" spans="1:19" s="25" customFormat="1" ht="29.25" customHeight="1">
      <c r="A19" s="48">
        <v>10</v>
      </c>
      <c r="B19" s="49" t="s">
        <v>41</v>
      </c>
      <c r="C19" s="43" t="s">
        <v>42</v>
      </c>
      <c r="D19" s="44">
        <v>4868</v>
      </c>
      <c r="E19" s="45">
        <v>20.8002</v>
      </c>
      <c r="F19" s="45">
        <v>12.5185</v>
      </c>
      <c r="G19" s="46">
        <v>2.9881346256544985</v>
      </c>
      <c r="H19" s="49" t="s">
        <v>45</v>
      </c>
      <c r="I19" s="43" t="s">
        <v>46</v>
      </c>
      <c r="J19" s="44">
        <v>51</v>
      </c>
      <c r="K19" s="45">
        <v>25.4137</v>
      </c>
      <c r="L19" s="45">
        <v>19.832751</v>
      </c>
      <c r="M19" s="46">
        <v>2.2241604884430877</v>
      </c>
      <c r="N19" s="49" t="s">
        <v>36</v>
      </c>
      <c r="O19" s="43" t="s">
        <v>37</v>
      </c>
      <c r="P19" s="44">
        <v>4741</v>
      </c>
      <c r="Q19" s="45">
        <v>20.4327</v>
      </c>
      <c r="R19" s="45">
        <v>14.1842</v>
      </c>
      <c r="S19" s="47">
        <v>2.9517239661806274</v>
      </c>
    </row>
    <row r="20" spans="1:19" s="25" customFormat="1" ht="29.25" customHeight="1">
      <c r="A20" s="48"/>
      <c r="B20" s="50"/>
      <c r="C20" s="51" t="s">
        <v>40</v>
      </c>
      <c r="D20" s="52">
        <v>36642</v>
      </c>
      <c r="E20" s="45">
        <v>156.565422</v>
      </c>
      <c r="F20" s="45">
        <v>102.353152</v>
      </c>
      <c r="G20" s="53">
        <v>22.492035528601505</v>
      </c>
      <c r="H20" s="50"/>
      <c r="I20" s="51" t="s">
        <v>40</v>
      </c>
      <c r="J20" s="52"/>
      <c r="K20" s="45"/>
      <c r="L20" s="45"/>
      <c r="M20" s="53"/>
      <c r="N20" s="50"/>
      <c r="O20" s="51" t="s">
        <v>40</v>
      </c>
      <c r="P20" s="52">
        <v>36116</v>
      </c>
      <c r="Q20" s="45">
        <v>155.652585</v>
      </c>
      <c r="R20" s="45">
        <v>101.470111</v>
      </c>
      <c r="S20" s="45">
        <v>22.48564918004209</v>
      </c>
    </row>
    <row r="21" spans="1:19" s="25" customFormat="1" ht="29.25" customHeight="1">
      <c r="A21" s="54">
        <v>11</v>
      </c>
      <c r="B21" s="55" t="s">
        <v>43</v>
      </c>
      <c r="C21" s="56" t="s">
        <v>44</v>
      </c>
      <c r="D21" s="57">
        <v>3546</v>
      </c>
      <c r="E21" s="58">
        <v>15.1515</v>
      </c>
      <c r="F21" s="58">
        <v>11.7729</v>
      </c>
      <c r="G21" s="59">
        <v>2.1766485995420815</v>
      </c>
      <c r="H21" s="55" t="s">
        <v>41</v>
      </c>
      <c r="I21" s="56" t="s">
        <v>42</v>
      </c>
      <c r="J21" s="57">
        <v>51</v>
      </c>
      <c r="K21" s="58">
        <v>25.4137</v>
      </c>
      <c r="L21" s="58">
        <v>19.7321</v>
      </c>
      <c r="M21" s="59">
        <v>2.2241604884430877</v>
      </c>
      <c r="N21" s="55" t="s">
        <v>43</v>
      </c>
      <c r="O21" s="56" t="s">
        <v>44</v>
      </c>
      <c r="P21" s="57">
        <v>3507</v>
      </c>
      <c r="Q21" s="58">
        <v>15.1145</v>
      </c>
      <c r="R21" s="58">
        <v>11.7409</v>
      </c>
      <c r="S21" s="58">
        <v>2.183441457370905</v>
      </c>
    </row>
    <row r="22" spans="1:19" s="25" customFormat="1" ht="29.25" customHeight="1">
      <c r="A22" s="48">
        <v>12</v>
      </c>
      <c r="B22" s="49" t="s">
        <v>45</v>
      </c>
      <c r="C22" s="43" t="s">
        <v>46</v>
      </c>
      <c r="D22" s="44">
        <v>3434</v>
      </c>
      <c r="E22" s="45">
        <v>14.6729</v>
      </c>
      <c r="F22" s="45">
        <v>8.71844</v>
      </c>
      <c r="G22" s="46">
        <v>2.1078994051967026</v>
      </c>
      <c r="H22" s="49" t="s">
        <v>47</v>
      </c>
      <c r="I22" s="43" t="s">
        <v>48</v>
      </c>
      <c r="J22" s="44">
        <v>39</v>
      </c>
      <c r="K22" s="45">
        <v>19.434</v>
      </c>
      <c r="L22" s="45">
        <v>15.1901</v>
      </c>
      <c r="M22" s="46">
        <v>1.70082860880942</v>
      </c>
      <c r="N22" s="49" t="s">
        <v>45</v>
      </c>
      <c r="O22" s="43" t="s">
        <v>46</v>
      </c>
      <c r="P22" s="44">
        <v>3383</v>
      </c>
      <c r="Q22" s="45">
        <v>14.58</v>
      </c>
      <c r="R22" s="45">
        <v>8.63122</v>
      </c>
      <c r="S22" s="47">
        <v>2.106239649354369</v>
      </c>
    </row>
    <row r="23" spans="1:19" s="25" customFormat="1" ht="29.25" customHeight="1">
      <c r="A23" s="48">
        <v>13</v>
      </c>
      <c r="B23" s="49" t="s">
        <v>47</v>
      </c>
      <c r="C23" s="43" t="s">
        <v>48</v>
      </c>
      <c r="D23" s="44">
        <v>1606</v>
      </c>
      <c r="E23" s="45">
        <v>6.86218</v>
      </c>
      <c r="F23" s="45">
        <v>4.25688</v>
      </c>
      <c r="G23" s="46">
        <v>0.985814340345342</v>
      </c>
      <c r="H23" s="49" t="s">
        <v>43</v>
      </c>
      <c r="I23" s="43" t="s">
        <v>44</v>
      </c>
      <c r="J23" s="44">
        <v>39</v>
      </c>
      <c r="K23" s="45">
        <v>19.434</v>
      </c>
      <c r="L23" s="45">
        <v>15.8071</v>
      </c>
      <c r="M23" s="46">
        <v>1.70082860880942</v>
      </c>
      <c r="N23" s="49" t="s">
        <v>47</v>
      </c>
      <c r="O23" s="43" t="s">
        <v>48</v>
      </c>
      <c r="P23" s="44">
        <v>1567</v>
      </c>
      <c r="Q23" s="45">
        <v>6.75345</v>
      </c>
      <c r="R23" s="45">
        <v>4.17226</v>
      </c>
      <c r="S23" s="47">
        <v>0.9756067190476784</v>
      </c>
    </row>
    <row r="24" spans="1:19" s="25" customFormat="1" ht="29.25" customHeight="1">
      <c r="A24" s="48">
        <v>14</v>
      </c>
      <c r="B24" s="49" t="s">
        <v>49</v>
      </c>
      <c r="C24" s="43" t="s">
        <v>50</v>
      </c>
      <c r="D24" s="44">
        <v>1461</v>
      </c>
      <c r="E24" s="45">
        <v>6.24262</v>
      </c>
      <c r="F24" s="45">
        <v>3.08871</v>
      </c>
      <c r="G24" s="46">
        <v>0.8968086869517712</v>
      </c>
      <c r="H24" s="49" t="s">
        <v>535</v>
      </c>
      <c r="I24" s="43" t="s">
        <v>531</v>
      </c>
      <c r="J24" s="44">
        <v>18</v>
      </c>
      <c r="K24" s="45">
        <v>8.96953</v>
      </c>
      <c r="L24" s="45">
        <v>7.2414</v>
      </c>
      <c r="M24" s="46">
        <v>0.7849978194505015</v>
      </c>
      <c r="N24" s="49" t="s">
        <v>49</v>
      </c>
      <c r="O24" s="43" t="s">
        <v>50</v>
      </c>
      <c r="P24" s="44">
        <v>1449</v>
      </c>
      <c r="Q24" s="45">
        <v>6.24489</v>
      </c>
      <c r="R24" s="45">
        <v>3.08435</v>
      </c>
      <c r="S24" s="47">
        <v>0.9021404823867811</v>
      </c>
    </row>
    <row r="25" spans="1:19" s="25" customFormat="1" ht="29.25" customHeight="1">
      <c r="A25" s="60">
        <v>15</v>
      </c>
      <c r="B25" s="61" t="s">
        <v>51</v>
      </c>
      <c r="C25" s="62" t="s">
        <v>52</v>
      </c>
      <c r="D25" s="63">
        <v>1357</v>
      </c>
      <c r="E25" s="64">
        <v>5.79825</v>
      </c>
      <c r="F25" s="64">
        <v>3.61781</v>
      </c>
      <c r="G25" s="53">
        <v>0.8329701493453481</v>
      </c>
      <c r="H25" s="61" t="s">
        <v>533</v>
      </c>
      <c r="I25" s="62" t="s">
        <v>532</v>
      </c>
      <c r="J25" s="65">
        <v>14</v>
      </c>
      <c r="K25" s="64">
        <v>6.9763</v>
      </c>
      <c r="L25" s="64">
        <v>5.67576</v>
      </c>
      <c r="M25" s="53">
        <v>0.6105538595726123</v>
      </c>
      <c r="N25" s="61" t="s">
        <v>51</v>
      </c>
      <c r="O25" s="62" t="s">
        <v>52</v>
      </c>
      <c r="P25" s="65">
        <v>1344</v>
      </c>
      <c r="Q25" s="64">
        <v>5.79237</v>
      </c>
      <c r="R25" s="64">
        <v>3.61011</v>
      </c>
      <c r="S25" s="64">
        <v>0.8367679836631012</v>
      </c>
    </row>
    <row r="26" spans="1:19" s="67" customFormat="1" ht="12.75" customHeight="1">
      <c r="A26" s="25" t="s">
        <v>401</v>
      </c>
      <c r="C26" s="69"/>
      <c r="D26" s="69"/>
      <c r="E26" s="69"/>
      <c r="F26" s="69"/>
      <c r="G26" s="69"/>
      <c r="H26" s="68"/>
      <c r="I26" s="69"/>
      <c r="J26" s="69"/>
      <c r="K26" s="69"/>
      <c r="L26" s="69"/>
      <c r="M26" s="69"/>
      <c r="N26" s="68"/>
      <c r="O26" s="69"/>
      <c r="P26" s="69"/>
      <c r="Q26" s="69"/>
      <c r="R26" s="69"/>
      <c r="S26" s="69"/>
    </row>
    <row r="27" spans="1:20" s="670" customFormat="1" ht="15.75">
      <c r="A27" s="518"/>
      <c r="B27" s="14"/>
      <c r="C27" s="13"/>
      <c r="D27" s="71"/>
      <c r="E27" s="71"/>
      <c r="F27" s="71"/>
      <c r="G27" s="71"/>
      <c r="H27" s="72"/>
      <c r="I27" s="13"/>
      <c r="J27" s="70"/>
      <c r="K27" s="70"/>
      <c r="L27" s="70"/>
      <c r="M27" s="70"/>
      <c r="N27" s="72"/>
      <c r="O27" s="13"/>
      <c r="P27" s="70"/>
      <c r="Q27" s="70"/>
      <c r="R27" s="70"/>
      <c r="S27" s="70"/>
      <c r="T27" s="533"/>
    </row>
    <row r="28" spans="1:20" s="670" customFormat="1" ht="15.75">
      <c r="A28" s="738"/>
      <c r="B28" s="14"/>
      <c r="C28" s="15"/>
      <c r="D28" s="738"/>
      <c r="E28" s="738"/>
      <c r="F28" s="738"/>
      <c r="G28" s="738"/>
      <c r="H28" s="14"/>
      <c r="I28" s="15"/>
      <c r="J28" s="738"/>
      <c r="K28" s="738"/>
      <c r="L28" s="738"/>
      <c r="M28" s="738"/>
      <c r="N28" s="14"/>
      <c r="O28" s="15"/>
      <c r="P28" s="738"/>
      <c r="Q28" s="738"/>
      <c r="R28" s="738"/>
      <c r="S28" s="738"/>
      <c r="T28" s="533"/>
    </row>
    <row r="29" spans="1:20" s="670" customFormat="1" ht="15.75">
      <c r="A29" s="738"/>
      <c r="B29" s="14"/>
      <c r="C29" s="15"/>
      <c r="D29" s="738"/>
      <c r="E29" s="738"/>
      <c r="F29" s="738"/>
      <c r="G29" s="738"/>
      <c r="H29" s="14"/>
      <c r="I29" s="15"/>
      <c r="J29" s="738"/>
      <c r="K29" s="738"/>
      <c r="L29" s="738"/>
      <c r="M29" s="738"/>
      <c r="N29" s="14"/>
      <c r="O29" s="15"/>
      <c r="P29" s="738"/>
      <c r="Q29" s="738"/>
      <c r="R29" s="738"/>
      <c r="S29" s="738"/>
      <c r="T29" s="533"/>
    </row>
    <row r="30" spans="1:20" s="670" customFormat="1" ht="15.75">
      <c r="A30" s="738"/>
      <c r="B30" s="14"/>
      <c r="C30" s="738"/>
      <c r="D30" s="738"/>
      <c r="E30" s="738"/>
      <c r="F30" s="738"/>
      <c r="G30" s="738"/>
      <c r="H30" s="14"/>
      <c r="I30" s="15"/>
      <c r="J30" s="738"/>
      <c r="K30" s="738"/>
      <c r="L30" s="738"/>
      <c r="M30" s="738"/>
      <c r="N30" s="14"/>
      <c r="O30" s="15"/>
      <c r="P30" s="738"/>
      <c r="Q30" s="738"/>
      <c r="R30" s="738"/>
      <c r="S30" s="738"/>
      <c r="T30" s="533"/>
    </row>
    <row r="31" spans="1:20" s="670" customFormat="1" ht="15.75">
      <c r="A31" s="738"/>
      <c r="B31" s="14"/>
      <c r="C31" s="738"/>
      <c r="D31" s="738"/>
      <c r="E31" s="738"/>
      <c r="F31" s="738"/>
      <c r="G31" s="738"/>
      <c r="H31" s="14"/>
      <c r="I31" s="15"/>
      <c r="J31" s="738"/>
      <c r="K31" s="738"/>
      <c r="L31" s="738"/>
      <c r="M31" s="738"/>
      <c r="N31" s="14"/>
      <c r="O31" s="15"/>
      <c r="P31" s="738"/>
      <c r="Q31" s="738"/>
      <c r="R31" s="738"/>
      <c r="S31" s="738"/>
      <c r="T31" s="533"/>
    </row>
    <row r="32" spans="1:20" s="670" customFormat="1" ht="15.75">
      <c r="A32" s="738"/>
      <c r="B32" s="14"/>
      <c r="C32" s="15"/>
      <c r="D32" s="738"/>
      <c r="E32" s="738"/>
      <c r="F32" s="738"/>
      <c r="G32" s="738"/>
      <c r="H32" s="14"/>
      <c r="I32" s="15"/>
      <c r="J32" s="738"/>
      <c r="K32" s="738"/>
      <c r="L32" s="738"/>
      <c r="M32" s="738"/>
      <c r="N32" s="14"/>
      <c r="O32" s="15"/>
      <c r="P32" s="738"/>
      <c r="Q32" s="738"/>
      <c r="R32" s="738"/>
      <c r="S32" s="738"/>
      <c r="T32" s="533"/>
    </row>
    <row r="33" spans="1:20" s="670" customFormat="1" ht="15.75">
      <c r="A33" s="738"/>
      <c r="B33" s="14"/>
      <c r="C33" s="15"/>
      <c r="D33" s="738"/>
      <c r="E33" s="738"/>
      <c r="F33" s="738"/>
      <c r="G33" s="738"/>
      <c r="H33" s="14"/>
      <c r="I33" s="15"/>
      <c r="J33" s="738"/>
      <c r="K33" s="738"/>
      <c r="L33" s="738"/>
      <c r="M33" s="738"/>
      <c r="N33" s="14"/>
      <c r="O33" s="15"/>
      <c r="P33" s="738"/>
      <c r="Q33" s="738"/>
      <c r="R33" s="738"/>
      <c r="S33" s="738"/>
      <c r="T33" s="533"/>
    </row>
    <row r="34" spans="1:20" s="670" customFormat="1" ht="15.75">
      <c r="A34" s="738"/>
      <c r="B34" s="14"/>
      <c r="C34" s="15"/>
      <c r="D34" s="738"/>
      <c r="E34" s="738"/>
      <c r="F34" s="738"/>
      <c r="G34" s="738"/>
      <c r="H34" s="14"/>
      <c r="I34" s="15"/>
      <c r="J34" s="738"/>
      <c r="K34" s="738"/>
      <c r="L34" s="738"/>
      <c r="M34" s="738"/>
      <c r="N34" s="14"/>
      <c r="O34" s="15"/>
      <c r="P34" s="738"/>
      <c r="Q34" s="738"/>
      <c r="R34" s="738"/>
      <c r="S34" s="738"/>
      <c r="T34" s="533"/>
    </row>
    <row r="35" spans="1:20" s="670" customFormat="1" ht="15.75">
      <c r="A35" s="738"/>
      <c r="B35" s="14"/>
      <c r="C35" s="15"/>
      <c r="D35" s="738"/>
      <c r="E35" s="738"/>
      <c r="F35" s="738"/>
      <c r="G35" s="738"/>
      <c r="H35" s="14"/>
      <c r="I35" s="15"/>
      <c r="J35" s="738"/>
      <c r="K35" s="738"/>
      <c r="L35" s="738"/>
      <c r="M35" s="738"/>
      <c r="N35" s="14"/>
      <c r="O35" s="15"/>
      <c r="P35" s="738"/>
      <c r="Q35" s="738"/>
      <c r="R35" s="738"/>
      <c r="S35" s="738"/>
      <c r="T35" s="533"/>
    </row>
    <row r="36" spans="1:20" s="670" customFormat="1" ht="15.75">
      <c r="A36" s="738"/>
      <c r="B36" s="14"/>
      <c r="C36" s="15"/>
      <c r="D36" s="738"/>
      <c r="E36" s="738"/>
      <c r="F36" s="738"/>
      <c r="G36" s="738"/>
      <c r="H36" s="14"/>
      <c r="I36" s="15"/>
      <c r="J36" s="738"/>
      <c r="K36" s="738"/>
      <c r="L36" s="738"/>
      <c r="M36" s="738"/>
      <c r="N36" s="14"/>
      <c r="O36" s="15"/>
      <c r="P36" s="738"/>
      <c r="Q36" s="738"/>
      <c r="R36" s="738"/>
      <c r="S36" s="738"/>
      <c r="T36" s="533"/>
    </row>
    <row r="37" spans="1:20" s="670" customFormat="1" ht="15.75">
      <c r="A37" s="738"/>
      <c r="B37" s="14"/>
      <c r="C37" s="15"/>
      <c r="D37" s="738"/>
      <c r="E37" s="738"/>
      <c r="F37" s="738"/>
      <c r="G37" s="738"/>
      <c r="H37" s="14"/>
      <c r="I37" s="15"/>
      <c r="J37" s="738"/>
      <c r="K37" s="738"/>
      <c r="L37" s="738"/>
      <c r="M37" s="738"/>
      <c r="N37" s="14"/>
      <c r="O37" s="15"/>
      <c r="P37" s="738"/>
      <c r="Q37" s="738"/>
      <c r="R37" s="738"/>
      <c r="S37" s="738"/>
      <c r="T37" s="533"/>
    </row>
    <row r="38" spans="1:20" s="670" customFormat="1" ht="15.75">
      <c r="A38" s="738"/>
      <c r="B38" s="14"/>
      <c r="C38" s="15"/>
      <c r="D38" s="738"/>
      <c r="E38" s="738"/>
      <c r="F38" s="738"/>
      <c r="G38" s="738"/>
      <c r="H38" s="14"/>
      <c r="I38" s="15"/>
      <c r="J38" s="738"/>
      <c r="K38" s="738"/>
      <c r="L38" s="738"/>
      <c r="M38" s="738"/>
      <c r="N38" s="14"/>
      <c r="O38" s="15"/>
      <c r="P38" s="738"/>
      <c r="Q38" s="738"/>
      <c r="R38" s="738"/>
      <c r="S38" s="738"/>
      <c r="T38" s="533"/>
    </row>
    <row r="39" spans="1:20" s="670" customFormat="1" ht="15.75">
      <c r="A39" s="738"/>
      <c r="B39" s="14"/>
      <c r="C39" s="15"/>
      <c r="D39" s="738"/>
      <c r="E39" s="738"/>
      <c r="F39" s="738"/>
      <c r="G39" s="738"/>
      <c r="H39" s="14"/>
      <c r="I39" s="15"/>
      <c r="J39" s="738"/>
      <c r="K39" s="738"/>
      <c r="L39" s="738"/>
      <c r="M39" s="738"/>
      <c r="N39" s="14"/>
      <c r="O39" s="15"/>
      <c r="P39" s="738"/>
      <c r="Q39" s="738"/>
      <c r="R39" s="738"/>
      <c r="S39" s="738"/>
      <c r="T39" s="533"/>
    </row>
    <row r="40" spans="1:20" s="670" customFormat="1" ht="15.75">
      <c r="A40" s="738"/>
      <c r="B40" s="14"/>
      <c r="C40" s="15"/>
      <c r="D40" s="738"/>
      <c r="E40" s="738"/>
      <c r="F40" s="738"/>
      <c r="G40" s="738"/>
      <c r="H40" s="14"/>
      <c r="I40" s="15"/>
      <c r="J40" s="738"/>
      <c r="K40" s="738"/>
      <c r="L40" s="738"/>
      <c r="M40" s="738"/>
      <c r="N40" s="14"/>
      <c r="O40" s="15"/>
      <c r="P40" s="738"/>
      <c r="Q40" s="738"/>
      <c r="R40" s="738"/>
      <c r="S40" s="738"/>
      <c r="T40" s="533"/>
    </row>
    <row r="41" spans="1:20" s="670" customFormat="1" ht="15.75">
      <c r="A41" s="738"/>
      <c r="B41" s="14"/>
      <c r="C41" s="15"/>
      <c r="D41" s="738"/>
      <c r="E41" s="738"/>
      <c r="F41" s="738"/>
      <c r="G41" s="738"/>
      <c r="H41" s="14"/>
      <c r="I41" s="15"/>
      <c r="J41" s="738"/>
      <c r="K41" s="738"/>
      <c r="L41" s="738"/>
      <c r="M41" s="738"/>
      <c r="N41" s="14"/>
      <c r="O41" s="15"/>
      <c r="P41" s="738"/>
      <c r="Q41" s="738"/>
      <c r="R41" s="738"/>
      <c r="S41" s="738"/>
      <c r="T41" s="533"/>
    </row>
    <row r="42" spans="2:3" ht="15.75">
      <c r="B42" s="14"/>
      <c r="C42" s="15"/>
    </row>
    <row r="43" spans="2:3" ht="15.75">
      <c r="B43" s="14"/>
      <c r="C43" s="15"/>
    </row>
    <row r="44" spans="2:3" ht="15.75">
      <c r="B44" s="14"/>
      <c r="C44" s="15"/>
    </row>
    <row r="45" spans="2:3" ht="15.75">
      <c r="B45" s="14"/>
      <c r="C45" s="15"/>
    </row>
    <row r="46" spans="2:3" ht="15.75">
      <c r="B46" s="14"/>
      <c r="C46" s="15"/>
    </row>
    <row r="47" spans="2:3" ht="15.75">
      <c r="B47" s="14"/>
      <c r="C47" s="15"/>
    </row>
    <row r="48" spans="2:3" ht="15.75">
      <c r="B48" s="14"/>
      <c r="C48" s="15"/>
    </row>
    <row r="49" spans="2:3" ht="15.75">
      <c r="B49" s="14"/>
      <c r="C49" s="15"/>
    </row>
    <row r="50" spans="2:3" ht="15.75">
      <c r="B50" s="14"/>
      <c r="C50" s="15"/>
    </row>
    <row r="51" spans="2:3" ht="15.75">
      <c r="B51" s="14"/>
      <c r="C51" s="15"/>
    </row>
    <row r="52" spans="2:3" ht="15.75">
      <c r="B52" s="14"/>
      <c r="C52" s="15"/>
    </row>
    <row r="53" spans="2:3" ht="15.75">
      <c r="B53" s="14"/>
      <c r="C53" s="15"/>
    </row>
    <row r="54" spans="2:3" ht="15.75">
      <c r="B54" s="14"/>
      <c r="C54" s="15"/>
    </row>
    <row r="55" spans="2:3" ht="15.75">
      <c r="B55" s="14"/>
      <c r="C55" s="15"/>
    </row>
    <row r="56" spans="2:3" ht="15.75">
      <c r="B56" s="14"/>
      <c r="C56" s="15"/>
    </row>
    <row r="57" spans="2:3" ht="15.75">
      <c r="B57" s="14"/>
      <c r="C57" s="15"/>
    </row>
    <row r="58" spans="2:3" ht="15.75">
      <c r="B58" s="14"/>
      <c r="C58" s="15"/>
    </row>
    <row r="59" spans="2:3" ht="15.75">
      <c r="B59" s="14"/>
      <c r="C59" s="15"/>
    </row>
    <row r="60" spans="2:3" ht="15.75">
      <c r="B60" s="14"/>
      <c r="C60" s="15"/>
    </row>
    <row r="61" spans="2:3" ht="15.75">
      <c r="B61" s="14"/>
      <c r="C61" s="15"/>
    </row>
    <row r="62" spans="2:3" ht="15.75">
      <c r="B62" s="14"/>
      <c r="C62" s="15"/>
    </row>
    <row r="63" spans="2:3" ht="15.75">
      <c r="B63" s="14"/>
      <c r="C63" s="15"/>
    </row>
    <row r="64" spans="2:3" ht="15.75">
      <c r="B64" s="14"/>
      <c r="C64" s="15"/>
    </row>
    <row r="65" spans="2:3" ht="15.75">
      <c r="B65" s="14"/>
      <c r="C65" s="15"/>
    </row>
    <row r="66" spans="2:3" ht="15.75">
      <c r="B66" s="14"/>
      <c r="C66" s="15"/>
    </row>
    <row r="67" spans="2:3" ht="15.75">
      <c r="B67" s="14"/>
      <c r="C67" s="15"/>
    </row>
    <row r="68" spans="2:3" ht="15.75">
      <c r="B68" s="14"/>
      <c r="C68" s="15"/>
    </row>
    <row r="69" spans="2:3" ht="15.75">
      <c r="B69" s="14"/>
      <c r="C69" s="15"/>
    </row>
    <row r="70" spans="2:3" ht="15.75">
      <c r="B70" s="14"/>
      <c r="C70" s="15"/>
    </row>
    <row r="71" spans="2:3" ht="15.75">
      <c r="B71" s="14"/>
      <c r="C71" s="15"/>
    </row>
    <row r="72" spans="2:3" ht="15.75">
      <c r="B72" s="14"/>
      <c r="C72" s="15"/>
    </row>
    <row r="73" spans="2:3" ht="15.75">
      <c r="B73" s="14"/>
      <c r="C73" s="15"/>
    </row>
    <row r="74" spans="2:3" ht="15.75">
      <c r="B74" s="14"/>
      <c r="C74" s="15"/>
    </row>
    <row r="75" spans="2:3" ht="15.75">
      <c r="B75" s="14"/>
      <c r="C75" s="15"/>
    </row>
    <row r="76" spans="2:3" ht="15.75">
      <c r="B76" s="14"/>
      <c r="C76" s="15"/>
    </row>
    <row r="77" spans="2:3" ht="15.75">
      <c r="B77" s="14"/>
      <c r="C77" s="15"/>
    </row>
    <row r="78" spans="2:3" ht="15.75">
      <c r="B78" s="14"/>
      <c r="C78" s="15"/>
    </row>
    <row r="79" spans="2:3" ht="15.75">
      <c r="B79" s="14"/>
      <c r="C79" s="15"/>
    </row>
    <row r="80" spans="2:3" ht="15.75">
      <c r="B80" s="14"/>
      <c r="C80" s="15"/>
    </row>
    <row r="81" spans="2:3" ht="15.75">
      <c r="B81" s="14"/>
      <c r="C81" s="15"/>
    </row>
  </sheetData>
  <sheetProtection/>
  <mergeCells count="10">
    <mergeCell ref="A1:S1"/>
    <mergeCell ref="E7:E8"/>
    <mergeCell ref="K7:K8"/>
    <mergeCell ref="Q7:Q8"/>
    <mergeCell ref="B5:G5"/>
    <mergeCell ref="H5:M5"/>
    <mergeCell ref="N5:S5"/>
    <mergeCell ref="E6:F6"/>
    <mergeCell ref="K6:L6"/>
    <mergeCell ref="Q6:R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W38"/>
  <sheetViews>
    <sheetView showZeros="0" view="pageBreakPreview" zoomScaleNormal="90" zoomScaleSheetLayoutView="100" workbookViewId="0" topLeftCell="A1">
      <selection activeCell="T6" sqref="T6"/>
    </sheetView>
  </sheetViews>
  <sheetFormatPr defaultColWidth="9.00390625" defaultRowHeight="16.5"/>
  <cols>
    <col min="1" max="1" width="3.375" style="738" customWidth="1"/>
    <col min="2" max="2" width="9.375" style="12" customWidth="1"/>
    <col min="3" max="3" width="17.25390625" style="738" customWidth="1"/>
    <col min="4" max="4" width="7.75390625" style="738" customWidth="1"/>
    <col min="5" max="6" width="6.25390625" style="738" customWidth="1"/>
    <col min="7" max="7" width="2.875" style="860" customWidth="1"/>
    <col min="8" max="8" width="7.75390625" style="85" customWidth="1"/>
    <col min="9" max="9" width="9.375" style="12" customWidth="1"/>
    <col min="10" max="10" width="18.00390625" style="738" customWidth="1"/>
    <col min="11" max="11" width="7.75390625" style="80" customWidth="1"/>
    <col min="12" max="13" width="6.25390625" style="80" customWidth="1"/>
    <col min="14" max="14" width="7.625" style="188" customWidth="1"/>
    <col min="15" max="15" width="9.375" style="12" customWidth="1"/>
    <col min="16" max="16" width="18.00390625" style="738" customWidth="1"/>
    <col min="17" max="17" width="7.75390625" style="80" customWidth="1"/>
    <col min="18" max="19" width="6.25390625" style="80" customWidth="1"/>
    <col min="20" max="20" width="7.875" style="188" customWidth="1"/>
    <col min="21" max="21" width="9.00390625" style="738" customWidth="1"/>
    <col min="22" max="23" width="9.375" style="738" bestFit="1" customWidth="1"/>
    <col min="24" max="24" width="9.375" style="533" bestFit="1" customWidth="1"/>
    <col min="25" max="16384" width="9.00390625" style="533" customWidth="1"/>
  </cols>
  <sheetData>
    <row r="1" spans="1:23" s="8" customFormat="1" ht="24">
      <c r="A1" s="1087" t="s">
        <v>650</v>
      </c>
      <c r="B1" s="1087"/>
      <c r="C1" s="1087"/>
      <c r="D1" s="1087"/>
      <c r="E1" s="1087"/>
      <c r="F1" s="1087"/>
      <c r="G1" s="1087"/>
      <c r="H1" s="1087"/>
      <c r="I1" s="1087"/>
      <c r="J1" s="1087"/>
      <c r="K1" s="1087"/>
      <c r="L1" s="1087"/>
      <c r="M1" s="1087"/>
      <c r="N1" s="1087"/>
      <c r="O1" s="1087"/>
      <c r="P1" s="1087"/>
      <c r="Q1" s="1087"/>
      <c r="R1" s="1087"/>
      <c r="S1" s="1087"/>
      <c r="T1" s="1087"/>
      <c r="U1" s="74"/>
      <c r="V1" s="74"/>
      <c r="W1" s="74"/>
    </row>
    <row r="2" spans="1:23" s="8" customFormat="1" ht="10.5" customHeight="1">
      <c r="A2" s="5"/>
      <c r="B2" s="9"/>
      <c r="C2" s="561"/>
      <c r="D2" s="561"/>
      <c r="E2" s="561"/>
      <c r="F2" s="7"/>
      <c r="G2" s="876"/>
      <c r="H2" s="83"/>
      <c r="I2" s="9"/>
      <c r="J2" s="7"/>
      <c r="K2" s="7"/>
      <c r="L2" s="7"/>
      <c r="M2" s="7"/>
      <c r="N2" s="83"/>
      <c r="O2" s="9"/>
      <c r="P2" s="7"/>
      <c r="Q2" s="7"/>
      <c r="R2" s="7"/>
      <c r="S2" s="7"/>
      <c r="T2" s="83"/>
      <c r="U2" s="74"/>
      <c r="V2" s="74"/>
      <c r="W2" s="74"/>
    </row>
    <row r="3" spans="1:19" s="74" customFormat="1" ht="15.75">
      <c r="A3" s="900" t="s">
        <v>519</v>
      </c>
      <c r="B3" s="9"/>
      <c r="C3" s="10"/>
      <c r="D3" s="7"/>
      <c r="E3" s="7"/>
      <c r="F3" s="7"/>
      <c r="G3" s="877"/>
      <c r="H3" s="7"/>
      <c r="I3" s="433"/>
      <c r="J3" s="7"/>
      <c r="K3" s="7"/>
      <c r="L3" s="7"/>
      <c r="M3" s="7"/>
      <c r="N3" s="7"/>
      <c r="O3" s="434"/>
      <c r="P3" s="7"/>
      <c r="Q3" s="7"/>
      <c r="R3" s="7"/>
      <c r="S3" s="11"/>
    </row>
    <row r="4" spans="1:23" s="8" customFormat="1" ht="10.5" customHeight="1">
      <c r="A4" s="6"/>
      <c r="B4" s="9"/>
      <c r="C4" s="561"/>
      <c r="D4" s="7"/>
      <c r="E4" s="7"/>
      <c r="F4" s="7"/>
      <c r="G4" s="876"/>
      <c r="H4" s="83"/>
      <c r="I4" s="435"/>
      <c r="J4" s="561"/>
      <c r="K4" s="7"/>
      <c r="L4" s="7"/>
      <c r="M4" s="7"/>
      <c r="N4" s="83"/>
      <c r="O4" s="9"/>
      <c r="P4" s="7"/>
      <c r="Q4" s="7"/>
      <c r="R4" s="7"/>
      <c r="S4" s="7"/>
      <c r="T4" s="83"/>
      <c r="U4" s="74"/>
      <c r="V4" s="74"/>
      <c r="W4" s="74"/>
    </row>
    <row r="5" spans="1:23" s="436" customFormat="1" ht="15" customHeight="1">
      <c r="A5" s="75" t="s">
        <v>0</v>
      </c>
      <c r="B5" s="17"/>
      <c r="C5" s="17" t="s">
        <v>14</v>
      </c>
      <c r="D5" s="17"/>
      <c r="E5" s="17"/>
      <c r="F5" s="17"/>
      <c r="G5" s="855"/>
      <c r="H5" s="84"/>
      <c r="I5" s="17"/>
      <c r="J5" s="17" t="s">
        <v>15</v>
      </c>
      <c r="K5" s="17"/>
      <c r="L5" s="17"/>
      <c r="M5" s="17"/>
      <c r="N5" s="84"/>
      <c r="O5" s="17"/>
      <c r="P5" s="17" t="s">
        <v>16</v>
      </c>
      <c r="Q5" s="17"/>
      <c r="R5" s="17"/>
      <c r="S5" s="17"/>
      <c r="T5" s="673"/>
      <c r="U5" s="13"/>
      <c r="V5" s="13"/>
      <c r="W5" s="13"/>
    </row>
    <row r="6" spans="1:23" s="436" customFormat="1" ht="15" customHeight="1">
      <c r="A6" s="26"/>
      <c r="B6" s="27" t="s">
        <v>5</v>
      </c>
      <c r="C6" s="28"/>
      <c r="D6" s="16" t="s">
        <v>17</v>
      </c>
      <c r="E6" s="1098" t="s">
        <v>325</v>
      </c>
      <c r="F6" s="1099"/>
      <c r="G6" s="856"/>
      <c r="H6" s="16" t="s">
        <v>664</v>
      </c>
      <c r="I6" s="23" t="s">
        <v>5</v>
      </c>
      <c r="J6" s="28"/>
      <c r="K6" s="16" t="s">
        <v>17</v>
      </c>
      <c r="L6" s="1092" t="s">
        <v>325</v>
      </c>
      <c r="M6" s="1093"/>
      <c r="N6" s="16" t="s">
        <v>664</v>
      </c>
      <c r="O6" s="23" t="s">
        <v>5</v>
      </c>
      <c r="P6" s="28"/>
      <c r="Q6" s="16" t="s">
        <v>17</v>
      </c>
      <c r="R6" s="1092" t="s">
        <v>325</v>
      </c>
      <c r="S6" s="1166"/>
      <c r="T6" s="1168" t="s">
        <v>664</v>
      </c>
      <c r="U6" s="13"/>
      <c r="V6" s="13"/>
      <c r="W6" s="13"/>
    </row>
    <row r="7" spans="1:23" s="436" customFormat="1" ht="15" customHeight="1">
      <c r="A7" s="77"/>
      <c r="B7" s="30" t="s">
        <v>7</v>
      </c>
      <c r="C7" s="31" t="s">
        <v>18</v>
      </c>
      <c r="D7" s="78"/>
      <c r="E7" s="1094" t="s">
        <v>263</v>
      </c>
      <c r="F7" s="1162" t="s">
        <v>262</v>
      </c>
      <c r="G7" s="1163"/>
      <c r="H7" s="676" t="s">
        <v>549</v>
      </c>
      <c r="I7" s="30" t="s">
        <v>7</v>
      </c>
      <c r="J7" s="31" t="s">
        <v>18</v>
      </c>
      <c r="K7" s="78"/>
      <c r="L7" s="1094" t="s">
        <v>263</v>
      </c>
      <c r="M7" s="33" t="s">
        <v>262</v>
      </c>
      <c r="N7" s="676" t="s">
        <v>549</v>
      </c>
      <c r="O7" s="30" t="s">
        <v>7</v>
      </c>
      <c r="P7" s="31" t="s">
        <v>18</v>
      </c>
      <c r="Q7" s="78"/>
      <c r="R7" s="1094" t="s">
        <v>263</v>
      </c>
      <c r="S7" s="33" t="s">
        <v>262</v>
      </c>
      <c r="T7" s="677" t="s">
        <v>549</v>
      </c>
      <c r="U7" s="13"/>
      <c r="V7" s="13"/>
      <c r="W7" s="13"/>
    </row>
    <row r="8" spans="1:23" s="436" customFormat="1" ht="15" customHeight="1">
      <c r="A8" s="678" t="s">
        <v>9</v>
      </c>
      <c r="B8" s="36" t="s">
        <v>10</v>
      </c>
      <c r="C8" s="37"/>
      <c r="D8" s="35" t="s">
        <v>19</v>
      </c>
      <c r="E8" s="1095"/>
      <c r="F8" s="1164" t="s">
        <v>263</v>
      </c>
      <c r="G8" s="1165"/>
      <c r="H8" s="680" t="s">
        <v>13</v>
      </c>
      <c r="I8" s="36" t="s">
        <v>10</v>
      </c>
      <c r="J8" s="37"/>
      <c r="K8" s="35" t="s">
        <v>19</v>
      </c>
      <c r="L8" s="1095"/>
      <c r="M8" s="38" t="s">
        <v>263</v>
      </c>
      <c r="N8" s="680" t="s">
        <v>13</v>
      </c>
      <c r="O8" s="36" t="s">
        <v>10</v>
      </c>
      <c r="P8" s="37"/>
      <c r="Q8" s="35" t="s">
        <v>19</v>
      </c>
      <c r="R8" s="1095"/>
      <c r="S8" s="38" t="s">
        <v>263</v>
      </c>
      <c r="T8" s="677" t="s">
        <v>13</v>
      </c>
      <c r="U8" s="13"/>
      <c r="V8" s="13"/>
      <c r="W8" s="13"/>
    </row>
    <row r="9" spans="1:20" s="80" customFormat="1" ht="28.5" customHeight="1">
      <c r="A9" s="41"/>
      <c r="B9" s="637" t="s">
        <v>22</v>
      </c>
      <c r="C9" s="638" t="s">
        <v>23</v>
      </c>
      <c r="D9" s="639">
        <v>406</v>
      </c>
      <c r="E9" s="640">
        <v>202.312643</v>
      </c>
      <c r="F9" s="641">
        <v>155.921256</v>
      </c>
      <c r="G9" s="857"/>
      <c r="H9" s="643">
        <v>100</v>
      </c>
      <c r="I9" s="637" t="s">
        <v>22</v>
      </c>
      <c r="J9" s="638" t="s">
        <v>23</v>
      </c>
      <c r="K9" s="639">
        <v>240</v>
      </c>
      <c r="L9" s="640">
        <v>227.13292</v>
      </c>
      <c r="M9" s="641">
        <v>186.43189</v>
      </c>
      <c r="N9" s="46">
        <v>100</v>
      </c>
      <c r="O9" s="637" t="s">
        <v>22</v>
      </c>
      <c r="P9" s="638" t="s">
        <v>23</v>
      </c>
      <c r="Q9" s="639">
        <v>166</v>
      </c>
      <c r="R9" s="640">
        <v>174.710176</v>
      </c>
      <c r="S9" s="641">
        <v>125.024837</v>
      </c>
      <c r="T9" s="58">
        <v>100</v>
      </c>
    </row>
    <row r="10" spans="1:20" s="80" customFormat="1" ht="28.5" customHeight="1">
      <c r="A10" s="48">
        <v>1</v>
      </c>
      <c r="B10" s="637" t="s">
        <v>55</v>
      </c>
      <c r="C10" s="638" t="s">
        <v>56</v>
      </c>
      <c r="D10" s="639">
        <v>78</v>
      </c>
      <c r="E10" s="640">
        <v>38.867946</v>
      </c>
      <c r="F10" s="641">
        <v>30.828613</v>
      </c>
      <c r="G10" s="857"/>
      <c r="H10" s="643">
        <v>19.21182266009852</v>
      </c>
      <c r="I10" s="637" t="s">
        <v>55</v>
      </c>
      <c r="J10" s="638" t="s">
        <v>56</v>
      </c>
      <c r="K10" s="639">
        <v>45</v>
      </c>
      <c r="L10" s="640">
        <v>42.587423</v>
      </c>
      <c r="M10" s="641">
        <v>35.74782</v>
      </c>
      <c r="N10" s="46">
        <v>18.75</v>
      </c>
      <c r="O10" s="637" t="s">
        <v>53</v>
      </c>
      <c r="P10" s="638" t="s">
        <v>54</v>
      </c>
      <c r="Q10" s="639">
        <v>35</v>
      </c>
      <c r="R10" s="640">
        <v>36.836483</v>
      </c>
      <c r="S10" s="641">
        <v>24.603436</v>
      </c>
      <c r="T10" s="45">
        <v>21.084337349397593</v>
      </c>
    </row>
    <row r="11" spans="1:20" s="80" customFormat="1" ht="28.5" customHeight="1">
      <c r="A11" s="48">
        <v>2</v>
      </c>
      <c r="B11" s="637" t="s">
        <v>53</v>
      </c>
      <c r="C11" s="638" t="s">
        <v>54</v>
      </c>
      <c r="D11" s="639">
        <v>71</v>
      </c>
      <c r="E11" s="640">
        <v>35.379797</v>
      </c>
      <c r="F11" s="641">
        <v>26.092062</v>
      </c>
      <c r="G11" s="857"/>
      <c r="H11" s="643">
        <v>17.48768472906404</v>
      </c>
      <c r="I11" s="637" t="s">
        <v>53</v>
      </c>
      <c r="J11" s="638" t="s">
        <v>54</v>
      </c>
      <c r="K11" s="639">
        <v>36</v>
      </c>
      <c r="L11" s="640">
        <v>34.069938</v>
      </c>
      <c r="M11" s="641">
        <v>27.588563</v>
      </c>
      <c r="N11" s="46">
        <v>15</v>
      </c>
      <c r="O11" s="637" t="s">
        <v>55</v>
      </c>
      <c r="P11" s="638" t="s">
        <v>56</v>
      </c>
      <c r="Q11" s="639">
        <v>33</v>
      </c>
      <c r="R11" s="640">
        <v>34.731541</v>
      </c>
      <c r="S11" s="641">
        <v>25.301364</v>
      </c>
      <c r="T11" s="45">
        <v>19.879518072289155</v>
      </c>
    </row>
    <row r="12" spans="1:20" s="80" customFormat="1" ht="28.5" customHeight="1">
      <c r="A12" s="48">
        <v>3</v>
      </c>
      <c r="B12" s="645" t="s">
        <v>61</v>
      </c>
      <c r="C12" s="638" t="s">
        <v>62</v>
      </c>
      <c r="D12" s="639">
        <v>43</v>
      </c>
      <c r="E12" s="640">
        <v>21.427201</v>
      </c>
      <c r="F12" s="641">
        <v>17.086787</v>
      </c>
      <c r="G12" s="857"/>
      <c r="H12" s="643">
        <v>10.591133004926109</v>
      </c>
      <c r="I12" s="645" t="s">
        <v>61</v>
      </c>
      <c r="J12" s="638" t="s">
        <v>62</v>
      </c>
      <c r="K12" s="639">
        <v>31</v>
      </c>
      <c r="L12" s="640">
        <v>29.338002</v>
      </c>
      <c r="M12" s="641">
        <v>23.420157</v>
      </c>
      <c r="N12" s="46">
        <v>12.916666666666668</v>
      </c>
      <c r="O12" s="645" t="s">
        <v>61</v>
      </c>
      <c r="P12" s="638" t="s">
        <v>62</v>
      </c>
      <c r="Q12" s="639">
        <v>12</v>
      </c>
      <c r="R12" s="640">
        <v>12.629651</v>
      </c>
      <c r="S12" s="641">
        <v>9.449554</v>
      </c>
      <c r="T12" s="45">
        <v>7.228915662650602</v>
      </c>
    </row>
    <row r="13" spans="1:22" s="80" customFormat="1" ht="28.5" customHeight="1">
      <c r="A13" s="48">
        <v>4</v>
      </c>
      <c r="B13" s="645" t="s">
        <v>63</v>
      </c>
      <c r="C13" s="638" t="s">
        <v>64</v>
      </c>
      <c r="D13" s="639">
        <v>27</v>
      </c>
      <c r="E13" s="640">
        <v>13.454289</v>
      </c>
      <c r="F13" s="641">
        <v>10.029195</v>
      </c>
      <c r="G13" s="857"/>
      <c r="H13" s="643">
        <v>6.65024630541872</v>
      </c>
      <c r="I13" s="645" t="s">
        <v>63</v>
      </c>
      <c r="J13" s="638" t="s">
        <v>64</v>
      </c>
      <c r="K13" s="639">
        <v>20</v>
      </c>
      <c r="L13" s="640">
        <v>18.927743</v>
      </c>
      <c r="M13" s="641">
        <v>15.450505</v>
      </c>
      <c r="N13" s="46">
        <v>8.333333333333332</v>
      </c>
      <c r="O13" s="645" t="s">
        <v>59</v>
      </c>
      <c r="P13" s="638" t="s">
        <v>60</v>
      </c>
      <c r="Q13" s="639">
        <v>10</v>
      </c>
      <c r="R13" s="640">
        <v>10.524709</v>
      </c>
      <c r="S13" s="641">
        <v>7.517853</v>
      </c>
      <c r="T13" s="45">
        <v>6.024096385542169</v>
      </c>
      <c r="U13" s="738"/>
      <c r="V13" s="533"/>
    </row>
    <row r="14" spans="1:20" s="80" customFormat="1" ht="28.5" customHeight="1">
      <c r="A14" s="48">
        <v>5</v>
      </c>
      <c r="B14" s="645" t="s">
        <v>57</v>
      </c>
      <c r="C14" s="638" t="s">
        <v>58</v>
      </c>
      <c r="D14" s="639">
        <v>27</v>
      </c>
      <c r="E14" s="640">
        <v>13.454289</v>
      </c>
      <c r="F14" s="641">
        <v>9.984851</v>
      </c>
      <c r="G14" s="857"/>
      <c r="H14" s="643">
        <v>6.65024630541872</v>
      </c>
      <c r="I14" s="645" t="s">
        <v>57</v>
      </c>
      <c r="J14" s="638" t="s">
        <v>58</v>
      </c>
      <c r="K14" s="639">
        <v>20</v>
      </c>
      <c r="L14" s="640">
        <v>18.927743</v>
      </c>
      <c r="M14" s="641">
        <v>15.243965</v>
      </c>
      <c r="N14" s="46">
        <v>8.333333333333332</v>
      </c>
      <c r="O14" s="645" t="s">
        <v>71</v>
      </c>
      <c r="P14" s="638" t="s">
        <v>72</v>
      </c>
      <c r="Q14" s="639">
        <v>8</v>
      </c>
      <c r="R14" s="640">
        <v>8.419768</v>
      </c>
      <c r="S14" s="641">
        <v>6.980945</v>
      </c>
      <c r="T14" s="45">
        <v>4.819277108433735</v>
      </c>
    </row>
    <row r="15" spans="1:20" s="80" customFormat="1" ht="28.5" customHeight="1">
      <c r="A15" s="48">
        <v>6</v>
      </c>
      <c r="B15" s="645" t="s">
        <v>59</v>
      </c>
      <c r="C15" s="638" t="s">
        <v>60</v>
      </c>
      <c r="D15" s="639">
        <v>10</v>
      </c>
      <c r="E15" s="640">
        <v>10.524709</v>
      </c>
      <c r="F15" s="641">
        <v>7.517853</v>
      </c>
      <c r="G15" s="857" t="s">
        <v>92</v>
      </c>
      <c r="H15" s="643">
        <v>2.4630541871921183</v>
      </c>
      <c r="I15" s="645" t="s">
        <v>67</v>
      </c>
      <c r="J15" s="638" t="s">
        <v>68</v>
      </c>
      <c r="K15" s="639">
        <v>16</v>
      </c>
      <c r="L15" s="640">
        <v>15.142195</v>
      </c>
      <c r="M15" s="641">
        <v>12.259732</v>
      </c>
      <c r="N15" s="46">
        <v>6.666666666666667</v>
      </c>
      <c r="O15" s="645" t="s">
        <v>81</v>
      </c>
      <c r="P15" s="638" t="s">
        <v>82</v>
      </c>
      <c r="Q15" s="639">
        <v>7</v>
      </c>
      <c r="R15" s="640">
        <v>7.367297</v>
      </c>
      <c r="S15" s="641">
        <v>5.261361</v>
      </c>
      <c r="T15" s="45">
        <v>4.216867469879518</v>
      </c>
    </row>
    <row r="16" spans="1:20" s="80" customFormat="1" ht="28.5" customHeight="1">
      <c r="A16" s="48">
        <v>7</v>
      </c>
      <c r="B16" s="645" t="s">
        <v>81</v>
      </c>
      <c r="C16" s="638" t="s">
        <v>82</v>
      </c>
      <c r="D16" s="639">
        <v>19</v>
      </c>
      <c r="E16" s="640">
        <v>9.467833</v>
      </c>
      <c r="F16" s="641">
        <v>7.274331</v>
      </c>
      <c r="G16" s="857"/>
      <c r="H16" s="643">
        <v>4.679802955665025</v>
      </c>
      <c r="I16" s="645" t="s">
        <v>81</v>
      </c>
      <c r="J16" s="638" t="s">
        <v>82</v>
      </c>
      <c r="K16" s="639">
        <v>12</v>
      </c>
      <c r="L16" s="640">
        <v>11.356646</v>
      </c>
      <c r="M16" s="641">
        <v>9.250096</v>
      </c>
      <c r="N16" s="46">
        <v>5</v>
      </c>
      <c r="O16" s="645" t="s">
        <v>63</v>
      </c>
      <c r="P16" s="638" t="s">
        <v>64</v>
      </c>
      <c r="Q16" s="639">
        <v>7</v>
      </c>
      <c r="R16" s="640">
        <v>7.367297</v>
      </c>
      <c r="S16" s="641">
        <v>4.771513</v>
      </c>
      <c r="T16" s="45">
        <v>4.216867469879518</v>
      </c>
    </row>
    <row r="17" spans="1:20" s="80" customFormat="1" ht="28.5" customHeight="1">
      <c r="A17" s="48">
        <v>8</v>
      </c>
      <c r="B17" s="645" t="s">
        <v>67</v>
      </c>
      <c r="C17" s="638" t="s">
        <v>68</v>
      </c>
      <c r="D17" s="639">
        <v>19</v>
      </c>
      <c r="E17" s="640">
        <v>9.467833</v>
      </c>
      <c r="F17" s="641">
        <v>7.36576</v>
      </c>
      <c r="H17" s="643">
        <v>4.679802955665025</v>
      </c>
      <c r="I17" s="645" t="s">
        <v>69</v>
      </c>
      <c r="J17" s="638" t="s">
        <v>70</v>
      </c>
      <c r="K17" s="639">
        <v>8</v>
      </c>
      <c r="L17" s="640">
        <v>7.571097</v>
      </c>
      <c r="M17" s="641">
        <v>6.286948</v>
      </c>
      <c r="N17" s="46">
        <v>3.3333333333333335</v>
      </c>
      <c r="O17" s="645" t="s">
        <v>57</v>
      </c>
      <c r="P17" s="638" t="s">
        <v>58</v>
      </c>
      <c r="Q17" s="639">
        <v>7</v>
      </c>
      <c r="R17" s="640">
        <v>7.367297</v>
      </c>
      <c r="S17" s="641">
        <v>5.112576</v>
      </c>
      <c r="T17" s="45">
        <v>4.216867469879518</v>
      </c>
    </row>
    <row r="18" spans="1:21" s="80" customFormat="1" ht="28.5" customHeight="1">
      <c r="A18" s="48">
        <v>9</v>
      </c>
      <c r="B18" s="645" t="s">
        <v>71</v>
      </c>
      <c r="C18" s="654" t="s">
        <v>72</v>
      </c>
      <c r="D18" s="639">
        <v>8</v>
      </c>
      <c r="E18" s="640">
        <v>8.419768</v>
      </c>
      <c r="F18" s="641">
        <v>6.980945</v>
      </c>
      <c r="G18" s="857" t="s">
        <v>92</v>
      </c>
      <c r="H18" s="643">
        <v>1.9704433497536946</v>
      </c>
      <c r="I18" s="645" t="s">
        <v>65</v>
      </c>
      <c r="J18" s="638" t="s">
        <v>66</v>
      </c>
      <c r="K18" s="639">
        <v>8</v>
      </c>
      <c r="L18" s="640">
        <v>7.571097</v>
      </c>
      <c r="M18" s="641">
        <v>5.82868</v>
      </c>
      <c r="N18" s="46">
        <v>3.3333333333333335</v>
      </c>
      <c r="O18" s="645" t="s">
        <v>87</v>
      </c>
      <c r="P18" s="638" t="s">
        <v>88</v>
      </c>
      <c r="Q18" s="639">
        <v>5</v>
      </c>
      <c r="R18" s="640">
        <v>5.262355</v>
      </c>
      <c r="S18" s="641">
        <v>4.046251</v>
      </c>
      <c r="T18" s="45">
        <v>3.0120481927710845</v>
      </c>
      <c r="U18" s="738"/>
    </row>
    <row r="19" spans="1:20" s="80" customFormat="1" ht="28.5" customHeight="1">
      <c r="A19" s="48">
        <v>10</v>
      </c>
      <c r="B19" s="645" t="s">
        <v>65</v>
      </c>
      <c r="C19" s="638" t="s">
        <v>66</v>
      </c>
      <c r="D19" s="639">
        <v>8</v>
      </c>
      <c r="E19" s="640">
        <v>7.571097</v>
      </c>
      <c r="F19" s="641">
        <v>5.82868</v>
      </c>
      <c r="G19" s="857" t="s">
        <v>364</v>
      </c>
      <c r="H19" s="643">
        <v>1.9704433497536946</v>
      </c>
      <c r="I19" s="645" t="s">
        <v>73</v>
      </c>
      <c r="J19" s="638" t="s">
        <v>74</v>
      </c>
      <c r="K19" s="639">
        <v>6</v>
      </c>
      <c r="L19" s="640">
        <v>5.678323</v>
      </c>
      <c r="M19" s="641">
        <v>4.854195</v>
      </c>
      <c r="N19" s="46">
        <v>2.5</v>
      </c>
      <c r="O19" s="645" t="s">
        <v>89</v>
      </c>
      <c r="P19" s="638" t="s">
        <v>90</v>
      </c>
      <c r="Q19" s="639">
        <v>5</v>
      </c>
      <c r="R19" s="640">
        <v>5.262355</v>
      </c>
      <c r="S19" s="641">
        <v>3.883587</v>
      </c>
      <c r="T19" s="45">
        <v>3.0120481927710845</v>
      </c>
    </row>
    <row r="20" spans="1:20" s="80" customFormat="1" ht="28.5" customHeight="1">
      <c r="A20" s="48"/>
      <c r="B20" s="646"/>
      <c r="C20" s="647" t="s">
        <v>40</v>
      </c>
      <c r="D20" s="648">
        <v>96</v>
      </c>
      <c r="E20" s="649">
        <v>47.837472</v>
      </c>
      <c r="F20" s="650">
        <v>37.801064</v>
      </c>
      <c r="G20" s="858"/>
      <c r="H20" s="652">
        <v>23.645320197044335</v>
      </c>
      <c r="I20" s="646"/>
      <c r="J20" s="647" t="s">
        <v>40</v>
      </c>
      <c r="K20" s="648">
        <v>38</v>
      </c>
      <c r="L20" s="649">
        <v>35.962712</v>
      </c>
      <c r="M20" s="650">
        <v>30.501229</v>
      </c>
      <c r="N20" s="53">
        <v>15.833333333333332</v>
      </c>
      <c r="O20" s="646"/>
      <c r="P20" s="647" t="s">
        <v>40</v>
      </c>
      <c r="Q20" s="648">
        <v>37</v>
      </c>
      <c r="R20" s="649">
        <v>38.941425</v>
      </c>
      <c r="S20" s="650">
        <v>28.096398</v>
      </c>
      <c r="T20" s="45">
        <v>22.289156626506024</v>
      </c>
    </row>
    <row r="21" spans="1:21" s="80" customFormat="1" ht="28.5" customHeight="1">
      <c r="A21" s="54">
        <v>11</v>
      </c>
      <c r="B21" s="645" t="s">
        <v>69</v>
      </c>
      <c r="C21" s="638" t="s">
        <v>70</v>
      </c>
      <c r="D21" s="639">
        <v>11</v>
      </c>
      <c r="E21" s="640">
        <v>5.481377</v>
      </c>
      <c r="F21" s="641">
        <v>4.168157</v>
      </c>
      <c r="H21" s="643">
        <v>2.70935960591133</v>
      </c>
      <c r="I21" s="645" t="s">
        <v>75</v>
      </c>
      <c r="J21" s="638" t="s">
        <v>76</v>
      </c>
      <c r="K21" s="639">
        <v>5</v>
      </c>
      <c r="L21" s="640">
        <v>4.731936</v>
      </c>
      <c r="M21" s="641">
        <v>3.89109</v>
      </c>
      <c r="N21" s="59">
        <v>2.083333333333333</v>
      </c>
      <c r="O21" s="645" t="s">
        <v>287</v>
      </c>
      <c r="P21" s="988" t="s">
        <v>288</v>
      </c>
      <c r="Q21" s="639">
        <v>4</v>
      </c>
      <c r="R21" s="640">
        <v>4.209884</v>
      </c>
      <c r="S21" s="641">
        <v>3.463337</v>
      </c>
      <c r="T21" s="58">
        <v>2.4096385542168677</v>
      </c>
      <c r="U21" s="738"/>
    </row>
    <row r="22" spans="1:20" s="80" customFormat="1" ht="28.5" customHeight="1">
      <c r="A22" s="48">
        <v>12</v>
      </c>
      <c r="B22" s="645" t="s">
        <v>89</v>
      </c>
      <c r="C22" s="638" t="s">
        <v>90</v>
      </c>
      <c r="D22" s="639">
        <v>5</v>
      </c>
      <c r="E22" s="640">
        <v>5.262355</v>
      </c>
      <c r="F22" s="641">
        <v>3.883587</v>
      </c>
      <c r="G22" s="857" t="s">
        <v>92</v>
      </c>
      <c r="H22" s="643">
        <v>1.2315270935960592</v>
      </c>
      <c r="I22" s="645" t="s">
        <v>79</v>
      </c>
      <c r="J22" s="638" t="s">
        <v>80</v>
      </c>
      <c r="K22" s="639">
        <v>3</v>
      </c>
      <c r="L22" s="640">
        <v>2.839162</v>
      </c>
      <c r="M22" s="641">
        <v>2.161296</v>
      </c>
      <c r="N22" s="45">
        <v>1.25</v>
      </c>
      <c r="O22" s="645" t="s">
        <v>73</v>
      </c>
      <c r="P22" s="988" t="s">
        <v>74</v>
      </c>
      <c r="Q22" s="987">
        <v>4</v>
      </c>
      <c r="R22" s="640">
        <v>4.209884</v>
      </c>
      <c r="S22" s="641">
        <v>3.457664</v>
      </c>
      <c r="T22" s="45">
        <v>2.4096385542168677</v>
      </c>
    </row>
    <row r="23" spans="1:21" s="80" customFormat="1" ht="28.5" customHeight="1">
      <c r="A23" s="48">
        <v>13</v>
      </c>
      <c r="B23" s="645" t="s">
        <v>73</v>
      </c>
      <c r="C23" s="638" t="s">
        <v>74</v>
      </c>
      <c r="D23" s="639">
        <v>10</v>
      </c>
      <c r="E23" s="640">
        <v>4.98307</v>
      </c>
      <c r="F23" s="641">
        <v>4.245724</v>
      </c>
      <c r="H23" s="643">
        <v>2.4630541871921183</v>
      </c>
      <c r="I23" s="645" t="s">
        <v>538</v>
      </c>
      <c r="J23" s="638" t="s">
        <v>537</v>
      </c>
      <c r="K23" s="639">
        <v>2</v>
      </c>
      <c r="L23" s="640">
        <v>1.892774</v>
      </c>
      <c r="M23" s="641">
        <v>1.845718</v>
      </c>
      <c r="N23" s="46">
        <v>0.8333333333333334</v>
      </c>
      <c r="O23" s="645" t="s">
        <v>75</v>
      </c>
      <c r="P23" s="638" t="s">
        <v>76</v>
      </c>
      <c r="Q23" s="639">
        <v>4</v>
      </c>
      <c r="R23" s="640">
        <v>4.209884</v>
      </c>
      <c r="S23" s="641">
        <v>3.17643</v>
      </c>
      <c r="T23" s="45">
        <v>2.4096385542168677</v>
      </c>
      <c r="U23" s="738"/>
    </row>
    <row r="24" spans="1:20" s="80" customFormat="1" ht="28.5" customHeight="1">
      <c r="A24" s="48">
        <v>14</v>
      </c>
      <c r="B24" s="645" t="s">
        <v>75</v>
      </c>
      <c r="C24" s="638" t="s">
        <v>76</v>
      </c>
      <c r="D24" s="639">
        <v>9</v>
      </c>
      <c r="E24" s="640">
        <v>4.484763</v>
      </c>
      <c r="F24" s="641">
        <v>3.501905</v>
      </c>
      <c r="G24" s="857"/>
      <c r="H24" s="643">
        <v>2.2167487684729066</v>
      </c>
      <c r="I24" s="645" t="s">
        <v>289</v>
      </c>
      <c r="J24" s="638" t="s">
        <v>290</v>
      </c>
      <c r="K24" s="639">
        <v>2</v>
      </c>
      <c r="L24" s="640">
        <v>1.892774</v>
      </c>
      <c r="M24" s="641">
        <v>1.691914</v>
      </c>
      <c r="N24" s="46">
        <v>0.8333333333333334</v>
      </c>
      <c r="O24" s="645" t="s">
        <v>67</v>
      </c>
      <c r="P24" s="638" t="s">
        <v>68</v>
      </c>
      <c r="Q24" s="639">
        <v>3</v>
      </c>
      <c r="R24" s="640">
        <v>3.157413</v>
      </c>
      <c r="S24" s="641">
        <v>1.935504</v>
      </c>
      <c r="T24" s="45">
        <v>1.8072289156626504</v>
      </c>
    </row>
    <row r="25" spans="1:20" s="81" customFormat="1" ht="28.5" customHeight="1">
      <c r="A25" s="60">
        <v>15</v>
      </c>
      <c r="B25" s="849" t="s">
        <v>77</v>
      </c>
      <c r="C25" s="986" t="s">
        <v>78</v>
      </c>
      <c r="D25" s="648">
        <v>3</v>
      </c>
      <c r="E25" s="649">
        <v>3.157413</v>
      </c>
      <c r="F25" s="650">
        <v>3.074513</v>
      </c>
      <c r="G25" s="858" t="s">
        <v>366</v>
      </c>
      <c r="H25" s="656">
        <v>0.7389162561576355</v>
      </c>
      <c r="I25" s="655" t="s">
        <v>544</v>
      </c>
      <c r="J25" s="986" t="s">
        <v>543</v>
      </c>
      <c r="K25" s="648">
        <v>2</v>
      </c>
      <c r="L25" s="649">
        <v>1.892774</v>
      </c>
      <c r="M25" s="650">
        <v>1.378052</v>
      </c>
      <c r="N25" s="53">
        <v>0.8333333333333334</v>
      </c>
      <c r="O25" s="655" t="s">
        <v>69</v>
      </c>
      <c r="P25" s="986" t="s">
        <v>70</v>
      </c>
      <c r="Q25" s="648">
        <v>3</v>
      </c>
      <c r="R25" s="649">
        <v>3.157413</v>
      </c>
      <c r="S25" s="650">
        <v>1.754386</v>
      </c>
      <c r="T25" s="64">
        <v>1.8072289156626504</v>
      </c>
    </row>
    <row r="26" spans="1:20" s="68" customFormat="1" ht="13.5" customHeight="1">
      <c r="A26" s="658" t="s">
        <v>402</v>
      </c>
      <c r="B26" s="25"/>
      <c r="C26" s="437"/>
      <c r="D26" s="437"/>
      <c r="E26" s="437"/>
      <c r="F26" s="437"/>
      <c r="G26" s="859"/>
      <c r="H26" s="439"/>
      <c r="I26" s="437"/>
      <c r="J26" s="437"/>
      <c r="K26" s="437"/>
      <c r="L26" s="437"/>
      <c r="N26" s="659"/>
      <c r="T26" s="660" t="s">
        <v>4</v>
      </c>
    </row>
    <row r="27" spans="1:20" s="68" customFormat="1" ht="13.5" customHeight="1">
      <c r="A27" s="25" t="s">
        <v>629</v>
      </c>
      <c r="B27" s="25"/>
      <c r="C27" s="437"/>
      <c r="D27" s="437"/>
      <c r="E27" s="437"/>
      <c r="F27" s="437"/>
      <c r="G27" s="859"/>
      <c r="H27" s="439"/>
      <c r="I27" s="437"/>
      <c r="J27" s="437"/>
      <c r="K27" s="437"/>
      <c r="L27" s="437"/>
      <c r="N27" s="659"/>
      <c r="O27" s="14"/>
      <c r="P27" s="14"/>
      <c r="T27" s="659"/>
    </row>
    <row r="28" spans="1:20" s="68" customFormat="1" ht="13.5" customHeight="1">
      <c r="A28" s="25" t="s">
        <v>630</v>
      </c>
      <c r="B28" s="25"/>
      <c r="C28" s="437"/>
      <c r="D28" s="437"/>
      <c r="E28" s="437"/>
      <c r="F28" s="437"/>
      <c r="G28" s="859"/>
      <c r="H28" s="439"/>
      <c r="I28" s="437"/>
      <c r="J28" s="437"/>
      <c r="K28" s="437"/>
      <c r="L28" s="437"/>
      <c r="N28" s="659"/>
      <c r="O28" s="14"/>
      <c r="P28" s="14"/>
      <c r="T28" s="659"/>
    </row>
    <row r="29" spans="1:15" ht="15.75">
      <c r="A29" s="345"/>
      <c r="B29" s="14"/>
      <c r="J29" s="39"/>
      <c r="O29" s="14"/>
    </row>
    <row r="30" spans="1:23" s="82" customFormat="1" ht="15.75">
      <c r="A30" s="738"/>
      <c r="B30" s="72"/>
      <c r="C30" s="71"/>
      <c r="D30" s="71"/>
      <c r="E30" s="71"/>
      <c r="F30" s="71"/>
      <c r="G30" s="861"/>
      <c r="H30" s="190"/>
      <c r="I30" s="12"/>
      <c r="J30" s="738"/>
      <c r="K30" s="80"/>
      <c r="L30" s="80"/>
      <c r="M30" s="80"/>
      <c r="N30" s="188"/>
      <c r="O30" s="12"/>
      <c r="P30" s="738"/>
      <c r="Q30" s="71"/>
      <c r="R30" s="71"/>
      <c r="S30" s="71"/>
      <c r="T30" s="190"/>
      <c r="U30" s="71"/>
      <c r="V30" s="71"/>
      <c r="W30" s="71"/>
    </row>
    <row r="31" ht="15.75">
      <c r="B31" s="14"/>
    </row>
    <row r="33" spans="2:23" ht="15.75">
      <c r="B33" s="14"/>
      <c r="C33" s="80"/>
      <c r="D33" s="80"/>
      <c r="E33" s="80"/>
      <c r="F33" s="80"/>
      <c r="G33" s="862"/>
      <c r="J33" s="80"/>
      <c r="M33" s="738"/>
      <c r="N33" s="85"/>
      <c r="O33" s="14"/>
      <c r="P33" s="533"/>
      <c r="Q33" s="533"/>
      <c r="R33" s="533"/>
      <c r="S33" s="533"/>
      <c r="T33" s="192"/>
      <c r="U33" s="533"/>
      <c r="V33" s="533"/>
      <c r="W33" s="533"/>
    </row>
    <row r="38" spans="2:5" ht="15.75">
      <c r="B38" s="440"/>
      <c r="C38" s="193"/>
      <c r="D38" s="662"/>
      <c r="E38" s="662"/>
    </row>
  </sheetData>
  <sheetProtection/>
  <mergeCells count="9">
    <mergeCell ref="A1:T1"/>
    <mergeCell ref="E6:F6"/>
    <mergeCell ref="L6:M6"/>
    <mergeCell ref="R6:S6"/>
    <mergeCell ref="E7:E8"/>
    <mergeCell ref="L7:L8"/>
    <mergeCell ref="R7:R8"/>
    <mergeCell ref="F7:G7"/>
    <mergeCell ref="F8:G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44.xml><?xml version="1.0" encoding="utf-8"?>
<worksheet xmlns="http://schemas.openxmlformats.org/spreadsheetml/2006/main" xmlns:r="http://schemas.openxmlformats.org/officeDocument/2006/relationships">
  <dimension ref="A1:Y37"/>
  <sheetViews>
    <sheetView showZeros="0" view="pageBreakPreview" zoomScaleNormal="90" zoomScaleSheetLayoutView="100" workbookViewId="0" topLeftCell="A1">
      <selection activeCell="V6" sqref="V6"/>
    </sheetView>
  </sheetViews>
  <sheetFormatPr defaultColWidth="9.00390625" defaultRowHeight="16.5"/>
  <cols>
    <col min="1" max="1" width="3.375" style="738" customWidth="1"/>
    <col min="2" max="2" width="11.25390625" style="12" customWidth="1"/>
    <col min="3" max="3" width="15.75390625" style="738" customWidth="1"/>
    <col min="4" max="4" width="7.25390625" style="738" customWidth="1"/>
    <col min="5" max="5" width="5.75390625" style="738" customWidth="1"/>
    <col min="6" max="6" width="6.375" style="738" customWidth="1"/>
    <col min="7" max="7" width="2.50390625" style="860" customWidth="1"/>
    <col min="8" max="8" width="7.75390625" style="85" customWidth="1"/>
    <col min="9" max="9" width="11.25390625" style="12" customWidth="1"/>
    <col min="10" max="10" width="17.25390625" style="738" customWidth="1"/>
    <col min="11" max="11" width="7.25390625" style="80" customWidth="1"/>
    <col min="12" max="12" width="5.875" style="739" customWidth="1"/>
    <col min="13" max="13" width="6.375" style="739" customWidth="1"/>
    <col min="14" max="14" width="2.75390625" style="860" customWidth="1"/>
    <col min="15" max="15" width="7.875" style="188" customWidth="1"/>
    <col min="16" max="16" width="11.25390625" style="12" customWidth="1"/>
    <col min="17" max="17" width="16.375" style="738" customWidth="1"/>
    <col min="18" max="18" width="7.75390625" style="80" customWidth="1"/>
    <col min="19" max="19" width="5.75390625" style="739" customWidth="1"/>
    <col min="20" max="20" width="5.875" style="739" customWidth="1"/>
    <col min="21" max="21" width="2.875" style="860" customWidth="1"/>
    <col min="22" max="22" width="8.375" style="188" customWidth="1"/>
    <col min="23" max="23" width="9.00390625" style="738" customWidth="1"/>
    <col min="24" max="25" width="9.375" style="738" bestFit="1" customWidth="1"/>
    <col min="26" max="26" width="9.375" style="533" bestFit="1" customWidth="1"/>
    <col min="27" max="16384" width="9.00390625" style="533" customWidth="1"/>
  </cols>
  <sheetData>
    <row r="1" spans="1:25" s="8" customFormat="1" ht="24">
      <c r="A1" s="1087" t="s">
        <v>649</v>
      </c>
      <c r="B1" s="1087"/>
      <c r="C1" s="1087"/>
      <c r="D1" s="1087"/>
      <c r="E1" s="1087"/>
      <c r="F1" s="1087"/>
      <c r="G1" s="1087"/>
      <c r="H1" s="1087"/>
      <c r="I1" s="1087"/>
      <c r="J1" s="1087"/>
      <c r="K1" s="1087"/>
      <c r="L1" s="1087"/>
      <c r="M1" s="1087"/>
      <c r="N1" s="1087"/>
      <c r="O1" s="1087"/>
      <c r="P1" s="1087"/>
      <c r="Q1" s="1087"/>
      <c r="R1" s="1087"/>
      <c r="S1" s="1087"/>
      <c r="T1" s="1087"/>
      <c r="U1" s="1087"/>
      <c r="V1" s="1087"/>
      <c r="W1" s="74"/>
      <c r="X1" s="74"/>
      <c r="Y1" s="74"/>
    </row>
    <row r="2" spans="1:25" s="8" customFormat="1" ht="10.5" customHeight="1">
      <c r="A2" s="5"/>
      <c r="B2" s="9"/>
      <c r="C2" s="561"/>
      <c r="D2" s="561"/>
      <c r="E2" s="561"/>
      <c r="F2" s="7"/>
      <c r="G2" s="876"/>
      <c r="H2" s="83"/>
      <c r="I2" s="9"/>
      <c r="J2" s="7"/>
      <c r="K2" s="7"/>
      <c r="L2" s="561"/>
      <c r="M2" s="7"/>
      <c r="N2" s="876"/>
      <c r="O2" s="83"/>
      <c r="P2" s="9"/>
      <c r="Q2" s="7"/>
      <c r="R2" s="7"/>
      <c r="S2" s="561"/>
      <c r="T2" s="7"/>
      <c r="U2" s="876"/>
      <c r="V2" s="83"/>
      <c r="W2" s="74"/>
      <c r="X2" s="74"/>
      <c r="Y2" s="74"/>
    </row>
    <row r="3" spans="1:21" s="74" customFormat="1" ht="15.75">
      <c r="A3" s="900" t="s">
        <v>519</v>
      </c>
      <c r="B3" s="9"/>
      <c r="C3" s="10"/>
      <c r="D3" s="7"/>
      <c r="E3" s="7"/>
      <c r="F3" s="7"/>
      <c r="G3" s="877"/>
      <c r="H3" s="7"/>
      <c r="I3" s="433"/>
      <c r="J3" s="7"/>
      <c r="K3" s="7"/>
      <c r="L3" s="7"/>
      <c r="M3" s="7"/>
      <c r="N3" s="877"/>
      <c r="O3" s="7"/>
      <c r="P3" s="434"/>
      <c r="Q3" s="7"/>
      <c r="R3" s="7"/>
      <c r="S3" s="7"/>
      <c r="T3" s="7"/>
      <c r="U3" s="877"/>
    </row>
    <row r="4" spans="1:25" s="8" customFormat="1" ht="10.5" customHeight="1">
      <c r="A4" s="6"/>
      <c r="B4" s="9"/>
      <c r="C4" s="561"/>
      <c r="D4" s="7"/>
      <c r="E4" s="7"/>
      <c r="F4" s="7"/>
      <c r="G4" s="876"/>
      <c r="H4" s="83"/>
      <c r="I4" s="435"/>
      <c r="J4" s="561"/>
      <c r="K4" s="7"/>
      <c r="L4" s="7"/>
      <c r="M4" s="7"/>
      <c r="N4" s="876"/>
      <c r="O4" s="83"/>
      <c r="P4" s="9"/>
      <c r="Q4" s="7"/>
      <c r="R4" s="7"/>
      <c r="S4" s="7"/>
      <c r="T4" s="7"/>
      <c r="U4" s="876"/>
      <c r="V4" s="83"/>
      <c r="W4" s="74"/>
      <c r="X4" s="74"/>
      <c r="Y4" s="74"/>
    </row>
    <row r="5" spans="1:25" s="436" customFormat="1" ht="15" customHeight="1">
      <c r="A5" s="75" t="s">
        <v>0</v>
      </c>
      <c r="B5" s="1159" t="s">
        <v>395</v>
      </c>
      <c r="C5" s="1160"/>
      <c r="D5" s="1160"/>
      <c r="E5" s="1160"/>
      <c r="F5" s="1160"/>
      <c r="G5" s="1160"/>
      <c r="H5" s="1161"/>
      <c r="I5" s="1159" t="s">
        <v>397</v>
      </c>
      <c r="J5" s="1160"/>
      <c r="K5" s="1160"/>
      <c r="L5" s="1160"/>
      <c r="M5" s="1160"/>
      <c r="N5" s="1160"/>
      <c r="O5" s="1161"/>
      <c r="P5" s="1159" t="s">
        <v>396</v>
      </c>
      <c r="Q5" s="1160"/>
      <c r="R5" s="1160"/>
      <c r="S5" s="1160"/>
      <c r="T5" s="1160"/>
      <c r="U5" s="1160"/>
      <c r="V5" s="1173"/>
      <c r="W5" s="13"/>
      <c r="X5" s="13"/>
      <c r="Y5" s="13"/>
    </row>
    <row r="6" spans="1:25" s="436" customFormat="1" ht="15" customHeight="1">
      <c r="A6" s="26"/>
      <c r="B6" s="27" t="s">
        <v>5</v>
      </c>
      <c r="C6" s="28"/>
      <c r="D6" s="16" t="s">
        <v>17</v>
      </c>
      <c r="E6" s="1098" t="s">
        <v>325</v>
      </c>
      <c r="F6" s="1099"/>
      <c r="G6" s="856"/>
      <c r="H6" s="16" t="s">
        <v>664</v>
      </c>
      <c r="I6" s="23" t="s">
        <v>5</v>
      </c>
      <c r="J6" s="28"/>
      <c r="K6" s="16" t="s">
        <v>17</v>
      </c>
      <c r="L6" s="1098" t="s">
        <v>325</v>
      </c>
      <c r="M6" s="1099"/>
      <c r="N6" s="856"/>
      <c r="O6" s="16" t="s">
        <v>664</v>
      </c>
      <c r="P6" s="23" t="s">
        <v>5</v>
      </c>
      <c r="Q6" s="28"/>
      <c r="R6" s="16" t="s">
        <v>17</v>
      </c>
      <c r="S6" s="1098" t="s">
        <v>325</v>
      </c>
      <c r="T6" s="1099"/>
      <c r="U6" s="1174"/>
      <c r="V6" s="1168" t="s">
        <v>664</v>
      </c>
      <c r="W6" s="13"/>
      <c r="X6" s="13"/>
      <c r="Y6" s="13"/>
    </row>
    <row r="7" spans="1:25" s="436" customFormat="1" ht="15" customHeight="1">
      <c r="A7" s="77"/>
      <c r="B7" s="30" t="s">
        <v>7</v>
      </c>
      <c r="C7" s="31" t="s">
        <v>18</v>
      </c>
      <c r="D7" s="78"/>
      <c r="E7" s="1094" t="s">
        <v>263</v>
      </c>
      <c r="F7" s="1162" t="s">
        <v>262</v>
      </c>
      <c r="G7" s="1163"/>
      <c r="H7" s="676" t="s">
        <v>549</v>
      </c>
      <c r="I7" s="30" t="s">
        <v>7</v>
      </c>
      <c r="J7" s="31" t="s">
        <v>18</v>
      </c>
      <c r="K7" s="78"/>
      <c r="L7" s="1094" t="s">
        <v>263</v>
      </c>
      <c r="M7" s="1162" t="s">
        <v>262</v>
      </c>
      <c r="N7" s="1163"/>
      <c r="O7" s="676" t="s">
        <v>549</v>
      </c>
      <c r="P7" s="30" t="s">
        <v>7</v>
      </c>
      <c r="Q7" s="31" t="s">
        <v>18</v>
      </c>
      <c r="R7" s="78"/>
      <c r="S7" s="1094" t="s">
        <v>263</v>
      </c>
      <c r="T7" s="1162" t="s">
        <v>262</v>
      </c>
      <c r="U7" s="1163"/>
      <c r="V7" s="677" t="s">
        <v>549</v>
      </c>
      <c r="W7" s="13"/>
      <c r="X7" s="13"/>
      <c r="Y7" s="13"/>
    </row>
    <row r="8" spans="1:25" s="436" customFormat="1" ht="15" customHeight="1">
      <c r="A8" s="678" t="s">
        <v>9</v>
      </c>
      <c r="B8" s="36" t="s">
        <v>10</v>
      </c>
      <c r="C8" s="37"/>
      <c r="D8" s="35" t="s">
        <v>19</v>
      </c>
      <c r="E8" s="1095"/>
      <c r="F8" s="1164" t="s">
        <v>263</v>
      </c>
      <c r="G8" s="1165"/>
      <c r="H8" s="680" t="s">
        <v>13</v>
      </c>
      <c r="I8" s="36" t="s">
        <v>10</v>
      </c>
      <c r="J8" s="37"/>
      <c r="K8" s="35" t="s">
        <v>19</v>
      </c>
      <c r="L8" s="1095"/>
      <c r="M8" s="1164" t="s">
        <v>263</v>
      </c>
      <c r="N8" s="1165"/>
      <c r="O8" s="680" t="s">
        <v>13</v>
      </c>
      <c r="P8" s="36" t="s">
        <v>10</v>
      </c>
      <c r="Q8" s="37"/>
      <c r="R8" s="35" t="s">
        <v>19</v>
      </c>
      <c r="S8" s="1095"/>
      <c r="T8" s="1164" t="s">
        <v>263</v>
      </c>
      <c r="U8" s="1165"/>
      <c r="V8" s="677" t="s">
        <v>13</v>
      </c>
      <c r="W8" s="13"/>
      <c r="X8" s="13"/>
      <c r="Y8" s="13"/>
    </row>
    <row r="9" spans="1:22" s="80" customFormat="1" ht="28.5" customHeight="1">
      <c r="A9" s="41"/>
      <c r="B9" s="637" t="s">
        <v>22</v>
      </c>
      <c r="C9" s="638" t="s">
        <v>23</v>
      </c>
      <c r="D9" s="639">
        <v>46094</v>
      </c>
      <c r="E9" s="640">
        <v>196.952</v>
      </c>
      <c r="F9" s="641">
        <v>130.154</v>
      </c>
      <c r="G9" s="857"/>
      <c r="H9" s="643">
        <v>100</v>
      </c>
      <c r="I9" s="637" t="s">
        <v>22</v>
      </c>
      <c r="J9" s="638" t="s">
        <v>23</v>
      </c>
      <c r="K9" s="639">
        <v>406</v>
      </c>
      <c r="L9" s="640">
        <v>202.312643</v>
      </c>
      <c r="M9" s="641">
        <v>155.921256</v>
      </c>
      <c r="N9" s="857"/>
      <c r="O9" s="46">
        <v>100</v>
      </c>
      <c r="P9" s="637" t="s">
        <v>22</v>
      </c>
      <c r="Q9" s="638" t="s">
        <v>23</v>
      </c>
      <c r="R9" s="639">
        <v>45688</v>
      </c>
      <c r="S9" s="640">
        <v>196.90595</v>
      </c>
      <c r="T9" s="641">
        <v>129.940938</v>
      </c>
      <c r="U9" s="857"/>
      <c r="V9" s="58">
        <v>100</v>
      </c>
    </row>
    <row r="10" spans="1:22" s="80" customFormat="1" ht="28.5" customHeight="1">
      <c r="A10" s="48">
        <v>1</v>
      </c>
      <c r="B10" s="637" t="s">
        <v>53</v>
      </c>
      <c r="C10" s="638" t="s">
        <v>54</v>
      </c>
      <c r="D10" s="639">
        <v>9167</v>
      </c>
      <c r="E10" s="640">
        <v>39.1691</v>
      </c>
      <c r="F10" s="641">
        <v>25.3253</v>
      </c>
      <c r="G10" s="857"/>
      <c r="H10" s="643">
        <v>19.88762094849655</v>
      </c>
      <c r="I10" s="637" t="s">
        <v>55</v>
      </c>
      <c r="J10" s="638" t="s">
        <v>56</v>
      </c>
      <c r="K10" s="639">
        <v>78</v>
      </c>
      <c r="L10" s="640">
        <v>38.867946</v>
      </c>
      <c r="M10" s="641">
        <v>30.828613</v>
      </c>
      <c r="N10" s="857"/>
      <c r="O10" s="46">
        <v>19.21182266009852</v>
      </c>
      <c r="P10" s="637" t="s">
        <v>53</v>
      </c>
      <c r="Q10" s="638" t="s">
        <v>54</v>
      </c>
      <c r="R10" s="639">
        <v>9096</v>
      </c>
      <c r="S10" s="640">
        <v>39.201903</v>
      </c>
      <c r="T10" s="641">
        <v>25.319972</v>
      </c>
      <c r="U10" s="857"/>
      <c r="V10" s="45">
        <v>19.908947644895818</v>
      </c>
    </row>
    <row r="11" spans="1:22" s="80" customFormat="1" ht="28.5" customHeight="1">
      <c r="A11" s="48">
        <v>2</v>
      </c>
      <c r="B11" s="637" t="s">
        <v>55</v>
      </c>
      <c r="C11" s="638" t="s">
        <v>56</v>
      </c>
      <c r="D11" s="639">
        <v>8179</v>
      </c>
      <c r="E11" s="640">
        <v>34.9476</v>
      </c>
      <c r="F11" s="641">
        <v>23.3453</v>
      </c>
      <c r="G11" s="857"/>
      <c r="H11" s="643">
        <v>17.744174946847746</v>
      </c>
      <c r="I11" s="637" t="s">
        <v>53</v>
      </c>
      <c r="J11" s="638" t="s">
        <v>54</v>
      </c>
      <c r="K11" s="639">
        <v>71</v>
      </c>
      <c r="L11" s="640">
        <v>35.379797</v>
      </c>
      <c r="M11" s="641">
        <v>26.092062</v>
      </c>
      <c r="N11" s="857"/>
      <c r="O11" s="46">
        <v>17.48768472906404</v>
      </c>
      <c r="P11" s="637" t="s">
        <v>55</v>
      </c>
      <c r="Q11" s="638" t="s">
        <v>56</v>
      </c>
      <c r="R11" s="639">
        <v>8101</v>
      </c>
      <c r="S11" s="640">
        <v>34.913656</v>
      </c>
      <c r="T11" s="641">
        <v>23.283643</v>
      </c>
      <c r="U11" s="857"/>
      <c r="V11" s="45">
        <v>17.731132901418313</v>
      </c>
    </row>
    <row r="12" spans="1:22" s="80" customFormat="1" ht="28.5" customHeight="1">
      <c r="A12" s="48">
        <v>3</v>
      </c>
      <c r="B12" s="645" t="s">
        <v>57</v>
      </c>
      <c r="C12" s="638" t="s">
        <v>58</v>
      </c>
      <c r="D12" s="639">
        <v>5603</v>
      </c>
      <c r="E12" s="640">
        <v>23.9407</v>
      </c>
      <c r="F12" s="641">
        <v>15.3215</v>
      </c>
      <c r="G12" s="857"/>
      <c r="H12" s="643">
        <v>12.155595088297826</v>
      </c>
      <c r="I12" s="645" t="s">
        <v>61</v>
      </c>
      <c r="J12" s="638" t="s">
        <v>62</v>
      </c>
      <c r="K12" s="639">
        <v>43</v>
      </c>
      <c r="L12" s="640">
        <v>21.427201</v>
      </c>
      <c r="M12" s="641">
        <v>17.086787</v>
      </c>
      <c r="N12" s="857"/>
      <c r="O12" s="46">
        <v>10.591133004926109</v>
      </c>
      <c r="P12" s="645" t="s">
        <v>57</v>
      </c>
      <c r="Q12" s="638" t="s">
        <v>58</v>
      </c>
      <c r="R12" s="639">
        <v>5576</v>
      </c>
      <c r="S12" s="640">
        <v>24.031421</v>
      </c>
      <c r="T12" s="641">
        <v>15.35709</v>
      </c>
      <c r="U12" s="857"/>
      <c r="V12" s="45">
        <v>12.204517597618631</v>
      </c>
    </row>
    <row r="13" spans="1:24" s="80" customFormat="1" ht="28.5" customHeight="1">
      <c r="A13" s="48">
        <v>4</v>
      </c>
      <c r="B13" s="645" t="s">
        <v>59</v>
      </c>
      <c r="C13" s="638" t="s">
        <v>60</v>
      </c>
      <c r="D13" s="639">
        <v>2071</v>
      </c>
      <c r="E13" s="640">
        <v>17.6822</v>
      </c>
      <c r="F13" s="641">
        <v>11.9447</v>
      </c>
      <c r="G13" s="857" t="s">
        <v>92</v>
      </c>
      <c r="H13" s="643">
        <v>4.492992580379225</v>
      </c>
      <c r="I13" s="645" t="s">
        <v>63</v>
      </c>
      <c r="J13" s="638" t="s">
        <v>64</v>
      </c>
      <c r="K13" s="639">
        <v>27</v>
      </c>
      <c r="L13" s="640">
        <v>13.454289</v>
      </c>
      <c r="M13" s="641">
        <v>10.029195</v>
      </c>
      <c r="N13" s="857"/>
      <c r="O13" s="46">
        <v>6.65024630541872</v>
      </c>
      <c r="P13" s="645" t="s">
        <v>59</v>
      </c>
      <c r="Q13" s="638" t="s">
        <v>60</v>
      </c>
      <c r="R13" s="639">
        <v>2061</v>
      </c>
      <c r="S13" s="640">
        <v>17.740786</v>
      </c>
      <c r="T13" s="641">
        <v>11.976427</v>
      </c>
      <c r="U13" s="857" t="s">
        <v>92</v>
      </c>
      <c r="V13" s="45">
        <v>4.511031343022238</v>
      </c>
      <c r="W13" s="738"/>
      <c r="X13" s="533"/>
    </row>
    <row r="14" spans="1:22" s="80" customFormat="1" ht="28.5" customHeight="1">
      <c r="A14" s="48">
        <v>5</v>
      </c>
      <c r="B14" s="645" t="s">
        <v>61</v>
      </c>
      <c r="C14" s="638" t="s">
        <v>62</v>
      </c>
      <c r="D14" s="639">
        <v>2717</v>
      </c>
      <c r="E14" s="640">
        <v>11.6093</v>
      </c>
      <c r="F14" s="641">
        <v>8.147</v>
      </c>
      <c r="G14" s="857"/>
      <c r="H14" s="643">
        <v>5.894476504534213</v>
      </c>
      <c r="I14" s="645" t="s">
        <v>57</v>
      </c>
      <c r="J14" s="638" t="s">
        <v>58</v>
      </c>
      <c r="K14" s="639">
        <v>27</v>
      </c>
      <c r="L14" s="640">
        <v>13.454289</v>
      </c>
      <c r="M14" s="641">
        <v>9.984851</v>
      </c>
      <c r="N14" s="857"/>
      <c r="O14" s="46">
        <v>6.65024630541872</v>
      </c>
      <c r="P14" s="645" t="s">
        <v>61</v>
      </c>
      <c r="Q14" s="638" t="s">
        <v>62</v>
      </c>
      <c r="R14" s="639">
        <v>2674</v>
      </c>
      <c r="S14" s="640">
        <v>11.524394</v>
      </c>
      <c r="T14" s="641">
        <v>8.080016</v>
      </c>
      <c r="U14" s="857"/>
      <c r="V14" s="45">
        <v>5.85274032568727</v>
      </c>
    </row>
    <row r="15" spans="1:22" s="80" customFormat="1" ht="28.5" customHeight="1">
      <c r="A15" s="48">
        <v>6</v>
      </c>
      <c r="B15" s="645" t="s">
        <v>65</v>
      </c>
      <c r="C15" s="638" t="s">
        <v>66</v>
      </c>
      <c r="D15" s="639">
        <v>1218</v>
      </c>
      <c r="E15" s="640">
        <v>10.418</v>
      </c>
      <c r="F15" s="641">
        <v>6.47781</v>
      </c>
      <c r="G15" s="857" t="s">
        <v>91</v>
      </c>
      <c r="H15" s="643">
        <v>2.6424263461621904</v>
      </c>
      <c r="I15" s="645" t="s">
        <v>59</v>
      </c>
      <c r="J15" s="638" t="s">
        <v>60</v>
      </c>
      <c r="K15" s="639">
        <v>10</v>
      </c>
      <c r="L15" s="640">
        <v>10.524709</v>
      </c>
      <c r="M15" s="641">
        <v>7.517853</v>
      </c>
      <c r="N15" s="857" t="s">
        <v>92</v>
      </c>
      <c r="O15" s="46">
        <v>2.4630541871921183</v>
      </c>
      <c r="P15" s="645" t="s">
        <v>65</v>
      </c>
      <c r="Q15" s="638" t="s">
        <v>66</v>
      </c>
      <c r="R15" s="639">
        <v>1210</v>
      </c>
      <c r="S15" s="640">
        <v>10.443948</v>
      </c>
      <c r="T15" s="641">
        <v>6.482711</v>
      </c>
      <c r="U15" s="857" t="s">
        <v>91</v>
      </c>
      <c r="V15" s="45">
        <v>2.6483978287515324</v>
      </c>
    </row>
    <row r="16" spans="1:22" s="80" customFormat="1" ht="28.5" customHeight="1">
      <c r="A16" s="48">
        <v>7</v>
      </c>
      <c r="B16" s="645" t="s">
        <v>63</v>
      </c>
      <c r="C16" s="638" t="s">
        <v>64</v>
      </c>
      <c r="D16" s="639">
        <v>2350</v>
      </c>
      <c r="E16" s="640">
        <v>10.0412</v>
      </c>
      <c r="F16" s="641">
        <v>6.31494</v>
      </c>
      <c r="G16" s="857"/>
      <c r="H16" s="643">
        <v>5.098277433071549</v>
      </c>
      <c r="I16" s="645" t="s">
        <v>81</v>
      </c>
      <c r="J16" s="638" t="s">
        <v>82</v>
      </c>
      <c r="K16" s="639">
        <v>19</v>
      </c>
      <c r="L16" s="640">
        <v>9.467833</v>
      </c>
      <c r="M16" s="641">
        <v>7.274331</v>
      </c>
      <c r="N16" s="857"/>
      <c r="O16" s="46">
        <v>4.679802955665025</v>
      </c>
      <c r="P16" s="645" t="s">
        <v>63</v>
      </c>
      <c r="Q16" s="638" t="s">
        <v>64</v>
      </c>
      <c r="R16" s="639">
        <v>2323</v>
      </c>
      <c r="S16" s="640">
        <v>10.011656</v>
      </c>
      <c r="T16" s="641">
        <v>6.285216</v>
      </c>
      <c r="U16" s="857"/>
      <c r="V16" s="45">
        <v>5.08448607949571</v>
      </c>
    </row>
    <row r="17" spans="1:22" s="80" customFormat="1" ht="28.5" customHeight="1">
      <c r="A17" s="48">
        <v>8</v>
      </c>
      <c r="B17" s="645" t="s">
        <v>69</v>
      </c>
      <c r="C17" s="638" t="s">
        <v>70</v>
      </c>
      <c r="D17" s="639">
        <v>1890</v>
      </c>
      <c r="E17" s="640">
        <v>8.07567</v>
      </c>
      <c r="F17" s="641">
        <v>5.29773</v>
      </c>
      <c r="G17" s="857"/>
      <c r="H17" s="643">
        <v>4.100316744044778</v>
      </c>
      <c r="I17" s="645" t="s">
        <v>67</v>
      </c>
      <c r="J17" s="638" t="s">
        <v>68</v>
      </c>
      <c r="K17" s="639">
        <v>19</v>
      </c>
      <c r="L17" s="640">
        <v>9.467833</v>
      </c>
      <c r="M17" s="641">
        <v>7.36576</v>
      </c>
      <c r="N17" s="857"/>
      <c r="O17" s="46">
        <v>4.679802955665025</v>
      </c>
      <c r="P17" s="645" t="s">
        <v>69</v>
      </c>
      <c r="Q17" s="638" t="s">
        <v>70</v>
      </c>
      <c r="R17" s="639">
        <v>1879</v>
      </c>
      <c r="S17" s="640">
        <v>8.098106</v>
      </c>
      <c r="T17" s="641">
        <v>5.30565</v>
      </c>
      <c r="U17" s="857"/>
      <c r="V17" s="45">
        <v>4.112677289441429</v>
      </c>
    </row>
    <row r="18" spans="1:23" s="80" customFormat="1" ht="28.5" customHeight="1">
      <c r="A18" s="48">
        <v>9</v>
      </c>
      <c r="B18" s="645" t="s">
        <v>67</v>
      </c>
      <c r="C18" s="638" t="s">
        <v>68</v>
      </c>
      <c r="D18" s="639">
        <v>1792</v>
      </c>
      <c r="E18" s="640">
        <v>7.65693</v>
      </c>
      <c r="F18" s="641">
        <v>5.21605</v>
      </c>
      <c r="G18" s="857"/>
      <c r="H18" s="643">
        <v>3.8877077276869008</v>
      </c>
      <c r="I18" s="645" t="s">
        <v>71</v>
      </c>
      <c r="J18" s="638" t="s">
        <v>72</v>
      </c>
      <c r="K18" s="639">
        <v>8</v>
      </c>
      <c r="L18" s="640">
        <v>8.419768</v>
      </c>
      <c r="M18" s="641">
        <v>6.980945</v>
      </c>
      <c r="N18" s="857" t="s">
        <v>92</v>
      </c>
      <c r="O18" s="46">
        <v>1.9704433497536946</v>
      </c>
      <c r="P18" s="645" t="s">
        <v>67</v>
      </c>
      <c r="Q18" s="638" t="s">
        <v>68</v>
      </c>
      <c r="R18" s="639">
        <v>1773</v>
      </c>
      <c r="S18" s="640">
        <v>7.641268</v>
      </c>
      <c r="T18" s="641">
        <v>5.200548</v>
      </c>
      <c r="U18" s="857"/>
      <c r="V18" s="45">
        <v>3.88066888460865</v>
      </c>
      <c r="W18" s="738"/>
    </row>
    <row r="19" spans="1:22" s="80" customFormat="1" ht="28.5" customHeight="1">
      <c r="A19" s="48">
        <v>10</v>
      </c>
      <c r="B19" s="645" t="s">
        <v>71</v>
      </c>
      <c r="C19" s="638" t="s">
        <v>72</v>
      </c>
      <c r="D19" s="639">
        <v>640</v>
      </c>
      <c r="E19" s="640">
        <v>5.46434</v>
      </c>
      <c r="F19" s="641">
        <v>3.44203</v>
      </c>
      <c r="G19" s="857" t="s">
        <v>92</v>
      </c>
      <c r="H19" s="643">
        <v>1.3884670456024646</v>
      </c>
      <c r="I19" s="645" t="s">
        <v>65</v>
      </c>
      <c r="J19" s="638" t="s">
        <v>66</v>
      </c>
      <c r="K19" s="639">
        <v>8</v>
      </c>
      <c r="L19" s="640">
        <v>7.571097</v>
      </c>
      <c r="M19" s="641">
        <v>5.82868</v>
      </c>
      <c r="N19" s="857" t="s">
        <v>91</v>
      </c>
      <c r="O19" s="46">
        <v>1.9704433497536946</v>
      </c>
      <c r="P19" s="645" t="s">
        <v>71</v>
      </c>
      <c r="Q19" s="638" t="s">
        <v>72</v>
      </c>
      <c r="R19" s="639">
        <v>632</v>
      </c>
      <c r="S19" s="640">
        <v>5.440163</v>
      </c>
      <c r="T19" s="641">
        <v>3.415396</v>
      </c>
      <c r="U19" s="857" t="s">
        <v>92</v>
      </c>
      <c r="V19" s="45">
        <v>1.38329539485204</v>
      </c>
    </row>
    <row r="20" spans="1:22" s="80" customFormat="1" ht="28.5" customHeight="1">
      <c r="A20" s="48"/>
      <c r="B20" s="646"/>
      <c r="C20" s="647" t="s">
        <v>40</v>
      </c>
      <c r="D20" s="648">
        <v>10467</v>
      </c>
      <c r="E20" s="649">
        <v>44.723822</v>
      </c>
      <c r="F20" s="650">
        <v>30.21968</v>
      </c>
      <c r="G20" s="858"/>
      <c r="H20" s="652">
        <v>22.707944634876558</v>
      </c>
      <c r="I20" s="646"/>
      <c r="J20" s="647" t="s">
        <v>40</v>
      </c>
      <c r="K20" s="648">
        <v>96</v>
      </c>
      <c r="L20" s="649">
        <v>47.837472</v>
      </c>
      <c r="M20" s="650">
        <v>37.801064</v>
      </c>
      <c r="N20" s="858"/>
      <c r="O20" s="53">
        <v>23.645320197044335</v>
      </c>
      <c r="P20" s="646"/>
      <c r="Q20" s="647" t="s">
        <v>40</v>
      </c>
      <c r="R20" s="648">
        <v>10363</v>
      </c>
      <c r="S20" s="649">
        <v>44.662414</v>
      </c>
      <c r="T20" s="650">
        <v>30.132114</v>
      </c>
      <c r="U20" s="858"/>
      <c r="V20" s="45">
        <v>22.68210471020837</v>
      </c>
    </row>
    <row r="21" spans="1:23" s="80" customFormat="1" ht="28.5" customHeight="1">
      <c r="A21" s="54">
        <v>11</v>
      </c>
      <c r="B21" s="645" t="s">
        <v>73</v>
      </c>
      <c r="C21" s="654" t="s">
        <v>74</v>
      </c>
      <c r="D21" s="639">
        <v>1108</v>
      </c>
      <c r="E21" s="640">
        <v>4.73431</v>
      </c>
      <c r="F21" s="641">
        <v>3.12327</v>
      </c>
      <c r="G21" s="857"/>
      <c r="H21" s="643">
        <v>2.403783572699267</v>
      </c>
      <c r="I21" s="645" t="s">
        <v>69</v>
      </c>
      <c r="J21" s="654" t="s">
        <v>70</v>
      </c>
      <c r="K21" s="639">
        <v>11</v>
      </c>
      <c r="L21" s="640">
        <v>5.481377</v>
      </c>
      <c r="M21" s="641">
        <v>4.168157</v>
      </c>
      <c r="N21" s="857"/>
      <c r="O21" s="59">
        <v>2.70935960591133</v>
      </c>
      <c r="P21" s="645" t="s">
        <v>73</v>
      </c>
      <c r="Q21" s="638" t="s">
        <v>74</v>
      </c>
      <c r="R21" s="639">
        <v>1098</v>
      </c>
      <c r="S21" s="640">
        <v>4.732156</v>
      </c>
      <c r="T21" s="641">
        <v>3.115873</v>
      </c>
      <c r="U21" s="857"/>
      <c r="V21" s="58">
        <v>2.4032568727018035</v>
      </c>
      <c r="W21" s="738"/>
    </row>
    <row r="22" spans="1:22" s="80" customFormat="1" ht="28.5" customHeight="1">
      <c r="A22" s="48">
        <v>12</v>
      </c>
      <c r="B22" s="645" t="s">
        <v>77</v>
      </c>
      <c r="C22" s="638" t="s">
        <v>78</v>
      </c>
      <c r="D22" s="639">
        <v>548</v>
      </c>
      <c r="E22" s="640">
        <v>4.67884</v>
      </c>
      <c r="F22" s="641">
        <v>3.13229</v>
      </c>
      <c r="G22" s="857" t="s">
        <v>92</v>
      </c>
      <c r="H22" s="643">
        <v>1.1888749077971101</v>
      </c>
      <c r="I22" s="645" t="s">
        <v>89</v>
      </c>
      <c r="J22" s="638" t="s">
        <v>90</v>
      </c>
      <c r="K22" s="639">
        <v>5</v>
      </c>
      <c r="L22" s="640">
        <v>5.262355</v>
      </c>
      <c r="M22" s="641">
        <v>3.883587</v>
      </c>
      <c r="N22" s="857" t="s">
        <v>92</v>
      </c>
      <c r="O22" s="46">
        <v>1.2315270935960592</v>
      </c>
      <c r="P22" s="645" t="s">
        <v>77</v>
      </c>
      <c r="Q22" s="638" t="s">
        <v>78</v>
      </c>
      <c r="R22" s="639">
        <v>545</v>
      </c>
      <c r="S22" s="640">
        <v>4.69128</v>
      </c>
      <c r="T22" s="641">
        <v>3.130227</v>
      </c>
      <c r="U22" s="857" t="s">
        <v>92</v>
      </c>
      <c r="V22" s="45">
        <v>1.1928734022062686</v>
      </c>
    </row>
    <row r="23" spans="1:23" s="80" customFormat="1" ht="28.5" customHeight="1">
      <c r="A23" s="48">
        <v>13</v>
      </c>
      <c r="B23" s="645" t="s">
        <v>75</v>
      </c>
      <c r="C23" s="638" t="s">
        <v>76</v>
      </c>
      <c r="D23" s="639">
        <v>989</v>
      </c>
      <c r="E23" s="640">
        <v>4.22584</v>
      </c>
      <c r="F23" s="641">
        <v>3.07244</v>
      </c>
      <c r="G23" s="857"/>
      <c r="H23" s="643">
        <v>2.1456154814075585</v>
      </c>
      <c r="I23" s="645" t="s">
        <v>73</v>
      </c>
      <c r="J23" s="638" t="s">
        <v>74</v>
      </c>
      <c r="K23" s="639">
        <v>10</v>
      </c>
      <c r="L23" s="640">
        <v>4.98307</v>
      </c>
      <c r="M23" s="641">
        <v>4.245724</v>
      </c>
      <c r="N23" s="857"/>
      <c r="O23" s="45">
        <v>2.4630541871921183</v>
      </c>
      <c r="P23" s="645" t="s">
        <v>75</v>
      </c>
      <c r="Q23" s="988" t="s">
        <v>76</v>
      </c>
      <c r="R23" s="987">
        <v>980</v>
      </c>
      <c r="S23" s="640">
        <v>4.2236</v>
      </c>
      <c r="T23" s="641">
        <v>3.069472</v>
      </c>
      <c r="U23" s="857"/>
      <c r="V23" s="45">
        <v>2.144983365435125</v>
      </c>
      <c r="W23" s="738"/>
    </row>
    <row r="24" spans="1:22" s="80" customFormat="1" ht="28.5" customHeight="1">
      <c r="A24" s="48">
        <v>14</v>
      </c>
      <c r="B24" s="645" t="s">
        <v>79</v>
      </c>
      <c r="C24" s="638" t="s">
        <v>80</v>
      </c>
      <c r="D24" s="639">
        <v>879</v>
      </c>
      <c r="E24" s="640">
        <v>3.75583</v>
      </c>
      <c r="F24" s="641">
        <v>2.28738</v>
      </c>
      <c r="G24" s="857"/>
      <c r="H24" s="643">
        <v>1.906972707944635</v>
      </c>
      <c r="I24" s="645" t="s">
        <v>75</v>
      </c>
      <c r="J24" s="638" t="s">
        <v>76</v>
      </c>
      <c r="K24" s="639">
        <v>9</v>
      </c>
      <c r="L24" s="640">
        <v>4.484763</v>
      </c>
      <c r="M24" s="641">
        <v>3.501905</v>
      </c>
      <c r="N24" s="857"/>
      <c r="O24" s="46">
        <v>2.2167487684729066</v>
      </c>
      <c r="P24" s="645" t="s">
        <v>79</v>
      </c>
      <c r="Q24" s="638" t="s">
        <v>80</v>
      </c>
      <c r="R24" s="639">
        <v>874</v>
      </c>
      <c r="S24" s="640">
        <v>3.766762</v>
      </c>
      <c r="T24" s="641">
        <v>2.291785</v>
      </c>
      <c r="U24" s="857"/>
      <c r="V24" s="45">
        <v>1.9129749606023463</v>
      </c>
    </row>
    <row r="25" spans="1:22" s="81" customFormat="1" ht="28.5" customHeight="1">
      <c r="A25" s="60">
        <v>15</v>
      </c>
      <c r="B25" s="655" t="s">
        <v>81</v>
      </c>
      <c r="C25" s="647" t="s">
        <v>82</v>
      </c>
      <c r="D25" s="648">
        <v>677</v>
      </c>
      <c r="E25" s="649">
        <v>2.89271</v>
      </c>
      <c r="F25" s="650">
        <v>2.03622</v>
      </c>
      <c r="G25" s="858"/>
      <c r="H25" s="656">
        <v>1.468737796676357</v>
      </c>
      <c r="I25" s="655" t="s">
        <v>77</v>
      </c>
      <c r="J25" s="647" t="s">
        <v>78</v>
      </c>
      <c r="K25" s="648">
        <v>3</v>
      </c>
      <c r="L25" s="649">
        <v>3.157413</v>
      </c>
      <c r="M25" s="650">
        <v>3.074513</v>
      </c>
      <c r="N25" s="858" t="s">
        <v>92</v>
      </c>
      <c r="O25" s="53">
        <v>0.7389162561576355</v>
      </c>
      <c r="P25" s="655" t="s">
        <v>81</v>
      </c>
      <c r="Q25" s="986" t="s">
        <v>82</v>
      </c>
      <c r="R25" s="648">
        <v>658</v>
      </c>
      <c r="S25" s="649">
        <v>2.835846</v>
      </c>
      <c r="T25" s="650">
        <v>1.994694</v>
      </c>
      <c r="U25" s="858"/>
      <c r="V25" s="64">
        <v>1.4402031167921554</v>
      </c>
    </row>
    <row r="26" spans="1:22" s="68" customFormat="1" ht="13.5" customHeight="1">
      <c r="A26" s="658" t="s">
        <v>402</v>
      </c>
      <c r="B26" s="25"/>
      <c r="C26" s="437"/>
      <c r="D26" s="437"/>
      <c r="E26" s="437"/>
      <c r="F26" s="437"/>
      <c r="G26" s="859"/>
      <c r="H26" s="439"/>
      <c r="I26" s="437"/>
      <c r="J26" s="437"/>
      <c r="K26" s="437"/>
      <c r="L26" s="437"/>
      <c r="M26" s="437"/>
      <c r="N26" s="859"/>
      <c r="O26" s="659"/>
      <c r="S26" s="437"/>
      <c r="T26" s="437"/>
      <c r="U26" s="859"/>
      <c r="V26" s="660" t="s">
        <v>4</v>
      </c>
    </row>
    <row r="27" spans="1:22" s="68" customFormat="1" ht="13.5" customHeight="1">
      <c r="A27" s="25" t="s">
        <v>629</v>
      </c>
      <c r="B27" s="25"/>
      <c r="C27" s="437"/>
      <c r="D27" s="437"/>
      <c r="E27" s="437"/>
      <c r="F27" s="437"/>
      <c r="G27" s="859"/>
      <c r="H27" s="439"/>
      <c r="I27" s="437"/>
      <c r="J27" s="437"/>
      <c r="K27" s="437"/>
      <c r="L27" s="437"/>
      <c r="M27" s="437"/>
      <c r="N27" s="859"/>
      <c r="O27" s="659"/>
      <c r="P27" s="14"/>
      <c r="Q27" s="14"/>
      <c r="S27" s="437"/>
      <c r="T27" s="437"/>
      <c r="U27" s="859"/>
      <c r="V27" s="659"/>
    </row>
    <row r="28" spans="1:22" s="68" customFormat="1" ht="13.5" customHeight="1">
      <c r="A28" s="25" t="s">
        <v>630</v>
      </c>
      <c r="B28" s="25"/>
      <c r="C28" s="437"/>
      <c r="D28" s="437"/>
      <c r="E28" s="437"/>
      <c r="F28" s="437"/>
      <c r="G28" s="859"/>
      <c r="H28" s="439"/>
      <c r="I28" s="437"/>
      <c r="J28" s="437"/>
      <c r="K28" s="437"/>
      <c r="L28" s="437"/>
      <c r="M28" s="437"/>
      <c r="N28" s="859"/>
      <c r="O28" s="659"/>
      <c r="P28" s="14"/>
      <c r="Q28" s="14"/>
      <c r="S28" s="437"/>
      <c r="T28" s="437"/>
      <c r="U28" s="859"/>
      <c r="V28" s="659"/>
    </row>
    <row r="29" spans="1:25" s="82" customFormat="1" ht="15.75">
      <c r="A29" s="738"/>
      <c r="B29" s="72"/>
      <c r="C29" s="71"/>
      <c r="D29" s="71"/>
      <c r="E29" s="71"/>
      <c r="F29" s="71"/>
      <c r="G29" s="861"/>
      <c r="H29" s="190"/>
      <c r="I29" s="12"/>
      <c r="J29" s="738"/>
      <c r="K29" s="80"/>
      <c r="L29" s="71"/>
      <c r="M29" s="71"/>
      <c r="N29" s="861"/>
      <c r="O29" s="188"/>
      <c r="P29" s="12"/>
      <c r="Q29" s="738"/>
      <c r="R29" s="71"/>
      <c r="S29" s="71"/>
      <c r="T29" s="71"/>
      <c r="U29" s="861"/>
      <c r="V29" s="190"/>
      <c r="W29" s="71"/>
      <c r="X29" s="71"/>
      <c r="Y29" s="71"/>
    </row>
    <row r="30" ht="15.75">
      <c r="B30" s="14"/>
    </row>
    <row r="32" spans="2:25" ht="15.75">
      <c r="B32" s="14"/>
      <c r="C32" s="80"/>
      <c r="D32" s="80"/>
      <c r="E32" s="80"/>
      <c r="F32" s="80"/>
      <c r="G32" s="862"/>
      <c r="J32" s="80"/>
      <c r="L32" s="80"/>
      <c r="M32" s="80"/>
      <c r="N32" s="862"/>
      <c r="O32" s="85"/>
      <c r="P32" s="14"/>
      <c r="Q32" s="533"/>
      <c r="R32" s="533"/>
      <c r="S32" s="80"/>
      <c r="T32" s="80"/>
      <c r="U32" s="862"/>
      <c r="V32" s="192"/>
      <c r="W32" s="533"/>
      <c r="X32" s="533"/>
      <c r="Y32" s="533"/>
    </row>
    <row r="37" spans="2:19" ht="15.75">
      <c r="B37" s="440"/>
      <c r="C37" s="193"/>
      <c r="D37" s="662"/>
      <c r="E37" s="662"/>
      <c r="L37" s="662"/>
      <c r="S37" s="662"/>
    </row>
  </sheetData>
  <sheetProtection/>
  <mergeCells count="16">
    <mergeCell ref="B5:H5"/>
    <mergeCell ref="I5:O5"/>
    <mergeCell ref="P5:V5"/>
    <mergeCell ref="E6:F6"/>
    <mergeCell ref="L6:M6"/>
    <mergeCell ref="F7:G7"/>
    <mergeCell ref="F8:G8"/>
    <mergeCell ref="M7:N7"/>
    <mergeCell ref="M8:N8"/>
    <mergeCell ref="T7:U7"/>
    <mergeCell ref="T8:U8"/>
    <mergeCell ref="A1:V1"/>
    <mergeCell ref="L7:L8"/>
    <mergeCell ref="S6:T6"/>
    <mergeCell ref="S7:S8"/>
    <mergeCell ref="E7:E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7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P80"/>
  <sheetViews>
    <sheetView showZeros="0" view="pageBreakPreview" zoomScaleNormal="90" zoomScaleSheetLayoutView="100" workbookViewId="0" topLeftCell="A1">
      <selection activeCell="P6" sqref="P6"/>
    </sheetView>
  </sheetViews>
  <sheetFormatPr defaultColWidth="9.00390625" defaultRowHeight="16.5"/>
  <cols>
    <col min="1" max="1" width="3.00390625" style="536" customWidth="1"/>
    <col min="2" max="2" width="13.125" style="12" customWidth="1"/>
    <col min="3" max="3" width="19.875" style="13" customWidth="1"/>
    <col min="4" max="6" width="7.875" style="536" customWidth="1"/>
    <col min="7" max="7" width="13.125" style="14" customWidth="1"/>
    <col min="8" max="8" width="19.875" style="15" customWidth="1"/>
    <col min="9" max="11" width="7.875" style="536" customWidth="1"/>
    <col min="12" max="12" width="13.125" style="14" customWidth="1"/>
    <col min="13" max="13" width="19.875" style="15" customWidth="1"/>
    <col min="14" max="16" width="7.875" style="536" customWidth="1"/>
    <col min="17" max="16384" width="9.00390625" style="536" customWidth="1"/>
  </cols>
  <sheetData>
    <row r="1" spans="1:16" s="74" customFormat="1" ht="24">
      <c r="A1" s="1087" t="s">
        <v>498</v>
      </c>
      <c r="B1" s="1087"/>
      <c r="C1" s="1087"/>
      <c r="D1" s="1087"/>
      <c r="E1" s="1087"/>
      <c r="F1" s="1087"/>
      <c r="G1" s="1087"/>
      <c r="H1" s="1087"/>
      <c r="I1" s="1087"/>
      <c r="J1" s="1087"/>
      <c r="K1" s="1087"/>
      <c r="L1" s="1087"/>
      <c r="M1" s="1087"/>
      <c r="N1" s="1087"/>
      <c r="O1" s="1087"/>
      <c r="P1" s="1087"/>
    </row>
    <row r="2" spans="1:16" s="74" customFormat="1" ht="6" customHeight="1">
      <c r="A2" s="5"/>
      <c r="B2" s="9"/>
      <c r="C2" s="6"/>
      <c r="D2" s="7"/>
      <c r="E2" s="7"/>
      <c r="F2" s="7"/>
      <c r="G2" s="9"/>
      <c r="H2" s="6"/>
      <c r="I2" s="7"/>
      <c r="J2" s="7"/>
      <c r="K2" s="7"/>
      <c r="L2" s="9"/>
      <c r="M2" s="6"/>
      <c r="N2" s="7"/>
      <c r="O2" s="7"/>
      <c r="P2" s="7"/>
    </row>
    <row r="3" spans="1:16" s="74" customFormat="1" ht="15.75">
      <c r="A3" s="875" t="s">
        <v>509</v>
      </c>
      <c r="B3" s="9"/>
      <c r="C3" s="10"/>
      <c r="D3" s="7"/>
      <c r="E3" s="7"/>
      <c r="F3" s="7"/>
      <c r="G3" s="9"/>
      <c r="H3" s="6"/>
      <c r="I3" s="7"/>
      <c r="J3" s="7"/>
      <c r="K3" s="7"/>
      <c r="L3" s="9"/>
      <c r="M3" s="6"/>
      <c r="N3" s="7"/>
      <c r="O3" s="7"/>
      <c r="P3" s="11"/>
    </row>
    <row r="4" spans="2:16" s="739" customFormat="1" ht="15.75">
      <c r="B4" s="12"/>
      <c r="C4" s="13"/>
      <c r="G4" s="14"/>
      <c r="H4" s="15"/>
      <c r="L4" s="14"/>
      <c r="M4" s="15"/>
      <c r="P4" s="418" t="s">
        <v>588</v>
      </c>
    </row>
    <row r="5" spans="1:16" s="25" customFormat="1" ht="14.25" customHeight="1">
      <c r="A5" s="16" t="s">
        <v>0</v>
      </c>
      <c r="B5" s="17"/>
      <c r="C5" s="867" t="s">
        <v>1</v>
      </c>
      <c r="D5" s="17"/>
      <c r="E5" s="18"/>
      <c r="F5" s="19"/>
      <c r="G5" s="17"/>
      <c r="H5" s="867" t="s">
        <v>2</v>
      </c>
      <c r="I5" s="17"/>
      <c r="J5" s="20"/>
      <c r="K5" s="21"/>
      <c r="L5" s="22"/>
      <c r="M5" s="867" t="s">
        <v>3</v>
      </c>
      <c r="N5" s="17"/>
      <c r="O5" s="20"/>
      <c r="P5" s="23"/>
    </row>
    <row r="6" spans="1:16" s="25" customFormat="1" ht="14.25" customHeight="1">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4.25" customHeight="1">
      <c r="A7" s="26"/>
      <c r="B7" s="30" t="s">
        <v>552</v>
      </c>
      <c r="C7" s="31" t="s">
        <v>8</v>
      </c>
      <c r="D7" s="32"/>
      <c r="E7" s="33" t="s">
        <v>12</v>
      </c>
      <c r="F7" s="32" t="s">
        <v>549</v>
      </c>
      <c r="G7" s="30" t="s">
        <v>552</v>
      </c>
      <c r="H7" s="31" t="s">
        <v>8</v>
      </c>
      <c r="I7" s="32"/>
      <c r="J7" s="33" t="s">
        <v>12</v>
      </c>
      <c r="K7" s="32" t="s">
        <v>549</v>
      </c>
      <c r="L7" s="30" t="s">
        <v>552</v>
      </c>
      <c r="M7" s="31" t="s">
        <v>8</v>
      </c>
      <c r="N7" s="32"/>
      <c r="O7" s="33" t="s">
        <v>12</v>
      </c>
      <c r="P7" s="34" t="s">
        <v>549</v>
      </c>
    </row>
    <row r="8" spans="1:16" s="25" customFormat="1" ht="14.25" customHeight="1">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79" customFormat="1" ht="28.5" customHeight="1">
      <c r="A9" s="41"/>
      <c r="B9" s="42" t="s">
        <v>20</v>
      </c>
      <c r="C9" s="43" t="s">
        <v>21</v>
      </c>
      <c r="D9" s="44">
        <v>1190</v>
      </c>
      <c r="E9" s="441">
        <v>37.836767099436614</v>
      </c>
      <c r="F9" s="948">
        <v>100</v>
      </c>
      <c r="G9" s="42" t="s">
        <v>20</v>
      </c>
      <c r="H9" s="43" t="s">
        <v>21</v>
      </c>
      <c r="I9" s="44">
        <v>859</v>
      </c>
      <c r="J9" s="441">
        <v>52.5127247073898</v>
      </c>
      <c r="K9" s="948">
        <v>100</v>
      </c>
      <c r="L9" s="42" t="s">
        <v>20</v>
      </c>
      <c r="M9" s="43" t="s">
        <v>21</v>
      </c>
      <c r="N9" s="44">
        <v>331</v>
      </c>
      <c r="O9" s="441">
        <v>21.930754470958647</v>
      </c>
      <c r="P9" s="973">
        <v>100</v>
      </c>
    </row>
    <row r="10" spans="1:16" s="80" customFormat="1" ht="28.5" customHeight="1">
      <c r="A10" s="48">
        <v>1</v>
      </c>
      <c r="B10" s="49" t="s">
        <v>32</v>
      </c>
      <c r="C10" s="43" t="s">
        <v>33</v>
      </c>
      <c r="D10" s="44">
        <v>585</v>
      </c>
      <c r="E10" s="441">
        <v>18.60042752367262</v>
      </c>
      <c r="F10" s="969">
        <v>49.159663865546214</v>
      </c>
      <c r="G10" s="49" t="s">
        <v>32</v>
      </c>
      <c r="H10" s="43" t="s">
        <v>33</v>
      </c>
      <c r="I10" s="44">
        <v>461</v>
      </c>
      <c r="J10" s="441">
        <v>28.182032700939114</v>
      </c>
      <c r="K10" s="969">
        <v>53.66705471478463</v>
      </c>
      <c r="L10" s="49" t="s">
        <v>32</v>
      </c>
      <c r="M10" s="43" t="s">
        <v>33</v>
      </c>
      <c r="N10" s="44">
        <v>124</v>
      </c>
      <c r="O10" s="441">
        <v>8.215750919634054</v>
      </c>
      <c r="P10" s="736">
        <v>37.46223564954683</v>
      </c>
    </row>
    <row r="11" spans="1:16" s="80" customFormat="1" ht="28.5" customHeight="1">
      <c r="A11" s="48">
        <v>2</v>
      </c>
      <c r="B11" s="49" t="s">
        <v>43</v>
      </c>
      <c r="C11" s="43" t="s">
        <v>44</v>
      </c>
      <c r="D11" s="44">
        <v>162</v>
      </c>
      <c r="E11" s="441">
        <v>5.15088762194011</v>
      </c>
      <c r="F11" s="969">
        <v>13.61344537815126</v>
      </c>
      <c r="G11" s="49" t="s">
        <v>43</v>
      </c>
      <c r="H11" s="43" t="s">
        <v>44</v>
      </c>
      <c r="I11" s="44">
        <v>112</v>
      </c>
      <c r="J11" s="441">
        <v>6.846827901312756</v>
      </c>
      <c r="K11" s="969">
        <v>13.038416763678695</v>
      </c>
      <c r="L11" s="49" t="s">
        <v>43</v>
      </c>
      <c r="M11" s="43" t="s">
        <v>44</v>
      </c>
      <c r="N11" s="44">
        <v>50</v>
      </c>
      <c r="O11" s="441">
        <v>3.312802790175022</v>
      </c>
      <c r="P11" s="736">
        <v>15.105740181268882</v>
      </c>
    </row>
    <row r="12" spans="1:16" s="80" customFormat="1" ht="28.5" customHeight="1">
      <c r="A12" s="48">
        <v>3</v>
      </c>
      <c r="B12" s="49" t="s">
        <v>22</v>
      </c>
      <c r="C12" s="43" t="s">
        <v>23</v>
      </c>
      <c r="D12" s="44">
        <v>117</v>
      </c>
      <c r="E12" s="441">
        <v>3.720085504734524</v>
      </c>
      <c r="F12" s="969">
        <v>9.831932773109244</v>
      </c>
      <c r="G12" s="49" t="s">
        <v>22</v>
      </c>
      <c r="H12" s="43" t="s">
        <v>23</v>
      </c>
      <c r="I12" s="44">
        <v>74</v>
      </c>
      <c r="J12" s="441">
        <v>4.5237970062245</v>
      </c>
      <c r="K12" s="969">
        <v>8.614668218859139</v>
      </c>
      <c r="L12" s="49" t="s">
        <v>22</v>
      </c>
      <c r="M12" s="43" t="s">
        <v>23</v>
      </c>
      <c r="N12" s="44">
        <v>43</v>
      </c>
      <c r="O12" s="441">
        <v>2.849010399550519</v>
      </c>
      <c r="P12" s="736">
        <v>12.990936555891238</v>
      </c>
    </row>
    <row r="13" spans="1:16" s="80" customFormat="1" ht="28.5" customHeight="1">
      <c r="A13" s="48">
        <v>4</v>
      </c>
      <c r="B13" s="49" t="s">
        <v>24</v>
      </c>
      <c r="C13" s="43" t="s">
        <v>25</v>
      </c>
      <c r="D13" s="44">
        <v>42</v>
      </c>
      <c r="E13" s="441">
        <v>1.3354153093918804</v>
      </c>
      <c r="F13" s="969">
        <v>3.5294117647058822</v>
      </c>
      <c r="G13" s="49" t="s">
        <v>24</v>
      </c>
      <c r="H13" s="43" t="s">
        <v>25</v>
      </c>
      <c r="I13" s="44">
        <v>31</v>
      </c>
      <c r="J13" s="441">
        <v>1.8951041512562095</v>
      </c>
      <c r="K13" s="969">
        <v>3.608847497089639</v>
      </c>
      <c r="L13" s="49" t="s">
        <v>24</v>
      </c>
      <c r="M13" s="43" t="s">
        <v>25</v>
      </c>
      <c r="N13" s="44">
        <v>11</v>
      </c>
      <c r="O13" s="441">
        <v>0.7288166138385048</v>
      </c>
      <c r="P13" s="736">
        <v>3.3232628398791544</v>
      </c>
    </row>
    <row r="14" spans="1:16" s="80" customFormat="1" ht="28.5" customHeight="1">
      <c r="A14" s="48">
        <v>5</v>
      </c>
      <c r="B14" s="49" t="s">
        <v>268</v>
      </c>
      <c r="C14" s="43" t="s">
        <v>269</v>
      </c>
      <c r="D14" s="44">
        <v>20</v>
      </c>
      <c r="E14" s="441">
        <v>0.6359120520913716</v>
      </c>
      <c r="F14" s="969">
        <v>1.680672268907563</v>
      </c>
      <c r="G14" s="49" t="s">
        <v>268</v>
      </c>
      <c r="H14" s="43" t="s">
        <v>269</v>
      </c>
      <c r="I14" s="44">
        <v>14</v>
      </c>
      <c r="J14" s="441">
        <v>0.8558534876640945</v>
      </c>
      <c r="K14" s="969">
        <v>1.629802095459837</v>
      </c>
      <c r="L14" s="49" t="s">
        <v>47</v>
      </c>
      <c r="M14" s="43" t="s">
        <v>48</v>
      </c>
      <c r="N14" s="44">
        <v>7</v>
      </c>
      <c r="O14" s="441">
        <v>0.46379239062450306</v>
      </c>
      <c r="P14" s="736">
        <v>2.1148036253776437</v>
      </c>
    </row>
    <row r="15" spans="1:16" s="80" customFormat="1" ht="28.5" customHeight="1">
      <c r="A15" s="48">
        <v>6</v>
      </c>
      <c r="B15" s="49" t="s">
        <v>280</v>
      </c>
      <c r="C15" s="43" t="s">
        <v>281</v>
      </c>
      <c r="D15" s="44">
        <v>19</v>
      </c>
      <c r="E15" s="441">
        <v>0.6041164494868031</v>
      </c>
      <c r="F15" s="969">
        <v>1.5966386554621848</v>
      </c>
      <c r="G15" s="49" t="s">
        <v>280</v>
      </c>
      <c r="H15" s="43" t="s">
        <v>281</v>
      </c>
      <c r="I15" s="44">
        <v>12</v>
      </c>
      <c r="J15" s="441">
        <v>0.7335887037120812</v>
      </c>
      <c r="K15" s="969">
        <v>1.3969732246798603</v>
      </c>
      <c r="L15" s="49" t="s">
        <v>280</v>
      </c>
      <c r="M15" s="43" t="s">
        <v>281</v>
      </c>
      <c r="N15" s="44">
        <v>7</v>
      </c>
      <c r="O15" s="441">
        <v>0.46379239062450306</v>
      </c>
      <c r="P15" s="736">
        <v>2.1148036253776437</v>
      </c>
    </row>
    <row r="16" spans="1:16" s="80" customFormat="1" ht="28.5" customHeight="1">
      <c r="A16" s="48">
        <v>7</v>
      </c>
      <c r="B16" s="49" t="s">
        <v>47</v>
      </c>
      <c r="C16" s="43" t="s">
        <v>48</v>
      </c>
      <c r="D16" s="44">
        <v>15</v>
      </c>
      <c r="E16" s="441">
        <v>0.4769340390685287</v>
      </c>
      <c r="F16" s="969">
        <v>1.2605042016806722</v>
      </c>
      <c r="G16" s="49" t="s">
        <v>47</v>
      </c>
      <c r="H16" s="43" t="s">
        <v>48</v>
      </c>
      <c r="I16" s="44">
        <v>8</v>
      </c>
      <c r="J16" s="441">
        <v>0.48905913580805405</v>
      </c>
      <c r="K16" s="969">
        <v>0.9313154831199069</v>
      </c>
      <c r="L16" s="49" t="s">
        <v>51</v>
      </c>
      <c r="M16" s="43" t="s">
        <v>52</v>
      </c>
      <c r="N16" s="44">
        <v>6</v>
      </c>
      <c r="O16" s="441">
        <v>0.39753633482100265</v>
      </c>
      <c r="P16" s="736">
        <v>1.812688821752266</v>
      </c>
    </row>
    <row r="17" spans="1:16" s="80" customFormat="1" ht="28.5" customHeight="1">
      <c r="A17" s="48">
        <v>8</v>
      </c>
      <c r="B17" s="49" t="s">
        <v>28</v>
      </c>
      <c r="C17" s="43" t="s">
        <v>29</v>
      </c>
      <c r="D17" s="44">
        <v>11</v>
      </c>
      <c r="E17" s="441">
        <v>0.34975162865025444</v>
      </c>
      <c r="F17" s="969">
        <v>0.9243697478991597</v>
      </c>
      <c r="G17" s="49" t="s">
        <v>26</v>
      </c>
      <c r="H17" s="43" t="s">
        <v>27</v>
      </c>
      <c r="I17" s="44">
        <v>7</v>
      </c>
      <c r="J17" s="441">
        <v>0.42792674383204726</v>
      </c>
      <c r="K17" s="955">
        <v>0.8149010477299184</v>
      </c>
      <c r="L17" s="966" t="s">
        <v>30</v>
      </c>
      <c r="M17" s="43" t="s">
        <v>31</v>
      </c>
      <c r="N17" s="44">
        <v>6</v>
      </c>
      <c r="O17" s="441">
        <v>0.39753633482100265</v>
      </c>
      <c r="P17" s="736">
        <v>1.812688821752266</v>
      </c>
    </row>
    <row r="18" spans="1:16" s="80" customFormat="1" ht="28.5" customHeight="1">
      <c r="A18" s="48">
        <v>9</v>
      </c>
      <c r="B18" s="49" t="s">
        <v>26</v>
      </c>
      <c r="C18" s="43" t="s">
        <v>27</v>
      </c>
      <c r="D18" s="44">
        <v>10</v>
      </c>
      <c r="E18" s="441">
        <v>0.3179560260456858</v>
      </c>
      <c r="F18" s="969">
        <v>0.8403361344537815</v>
      </c>
      <c r="G18" s="49" t="s">
        <v>28</v>
      </c>
      <c r="H18" s="43" t="s">
        <v>29</v>
      </c>
      <c r="I18" s="44">
        <v>6</v>
      </c>
      <c r="J18" s="441">
        <v>0.3667943518560406</v>
      </c>
      <c r="K18" s="969">
        <v>0.6984866123399301</v>
      </c>
      <c r="L18" s="964" t="s">
        <v>268</v>
      </c>
      <c r="M18" s="51" t="s">
        <v>269</v>
      </c>
      <c r="N18" s="44">
        <v>6</v>
      </c>
      <c r="O18" s="441">
        <v>0.39753633482100265</v>
      </c>
      <c r="P18" s="736">
        <v>1.812688821752266</v>
      </c>
    </row>
    <row r="19" spans="1:16" s="80" customFormat="1" ht="28.5" customHeight="1">
      <c r="A19" s="48">
        <v>10</v>
      </c>
      <c r="B19" s="49" t="s">
        <v>51</v>
      </c>
      <c r="C19" s="43" t="s">
        <v>52</v>
      </c>
      <c r="D19" s="44">
        <v>8</v>
      </c>
      <c r="E19" s="441">
        <v>0.25436482083654866</v>
      </c>
      <c r="F19" s="969">
        <v>0.6722689075630253</v>
      </c>
      <c r="G19" s="49" t="s">
        <v>34</v>
      </c>
      <c r="H19" s="43" t="s">
        <v>35</v>
      </c>
      <c r="I19" s="44">
        <v>4</v>
      </c>
      <c r="J19" s="441">
        <v>0.24452956790402702</v>
      </c>
      <c r="K19" s="969">
        <v>0.46565774155995343</v>
      </c>
      <c r="L19" s="49" t="s">
        <v>28</v>
      </c>
      <c r="M19" s="43" t="s">
        <v>29</v>
      </c>
      <c r="N19" s="44">
        <v>5</v>
      </c>
      <c r="O19" s="441">
        <v>0.3312802790175022</v>
      </c>
      <c r="P19" s="736">
        <v>1.5105740181268883</v>
      </c>
    </row>
    <row r="20" spans="1:16" s="80" customFormat="1" ht="28.5" customHeight="1">
      <c r="A20" s="48"/>
      <c r="B20" s="50"/>
      <c r="C20" s="51" t="s">
        <v>40</v>
      </c>
      <c r="D20" s="52">
        <v>201</v>
      </c>
      <c r="E20" s="441">
        <v>6.390916123518285</v>
      </c>
      <c r="F20" s="970">
        <v>16.89075630252101</v>
      </c>
      <c r="G20" s="50"/>
      <c r="H20" s="51" t="s">
        <v>40</v>
      </c>
      <c r="I20" s="52">
        <v>130</v>
      </c>
      <c r="J20" s="443">
        <v>7.9472109568808795</v>
      </c>
      <c r="K20" s="970">
        <v>15.133876600698487</v>
      </c>
      <c r="L20" s="50"/>
      <c r="M20" s="51" t="s">
        <v>40</v>
      </c>
      <c r="N20" s="52">
        <v>66</v>
      </c>
      <c r="O20" s="443">
        <v>4.372899683031029</v>
      </c>
      <c r="P20" s="955">
        <v>19.939577039274926</v>
      </c>
    </row>
    <row r="21" spans="1:16" s="80" customFormat="1" ht="28.5" customHeight="1">
      <c r="A21" s="54">
        <v>11</v>
      </c>
      <c r="B21" s="971" t="s">
        <v>30</v>
      </c>
      <c r="C21" s="972" t="s">
        <v>31</v>
      </c>
      <c r="D21" s="57">
        <v>7</v>
      </c>
      <c r="E21" s="442">
        <v>0.22256921823198006</v>
      </c>
      <c r="F21" s="969">
        <v>0.5882352941176471</v>
      </c>
      <c r="G21" s="971" t="s">
        <v>45</v>
      </c>
      <c r="H21" s="972" t="s">
        <v>46</v>
      </c>
      <c r="I21" s="57">
        <v>3</v>
      </c>
      <c r="J21" s="441">
        <v>0.1833971759280203</v>
      </c>
      <c r="K21" s="969">
        <v>0.3492433061699651</v>
      </c>
      <c r="L21" s="971" t="s">
        <v>45</v>
      </c>
      <c r="M21" s="972" t="s">
        <v>46</v>
      </c>
      <c r="N21" s="57">
        <v>3</v>
      </c>
      <c r="O21" s="441">
        <v>0.19876816741050132</v>
      </c>
      <c r="P21" s="1072">
        <v>0.906344410876133</v>
      </c>
    </row>
    <row r="22" spans="1:16" s="80" customFormat="1" ht="28.5" customHeight="1">
      <c r="A22" s="48">
        <v>12</v>
      </c>
      <c r="B22" s="49" t="s">
        <v>45</v>
      </c>
      <c r="C22" s="43" t="s">
        <v>46</v>
      </c>
      <c r="D22" s="44">
        <v>6</v>
      </c>
      <c r="E22" s="441">
        <v>0.1907736156274115</v>
      </c>
      <c r="F22" s="955">
        <v>0.5042016806722689</v>
      </c>
      <c r="G22" s="966" t="s">
        <v>274</v>
      </c>
      <c r="H22" s="43" t="s">
        <v>275</v>
      </c>
      <c r="I22" s="44">
        <v>3</v>
      </c>
      <c r="J22" s="441">
        <v>0.1833971759280203</v>
      </c>
      <c r="K22" s="969">
        <v>0.3492433061699651</v>
      </c>
      <c r="L22" s="49" t="s">
        <v>26</v>
      </c>
      <c r="M22" s="43" t="s">
        <v>27</v>
      </c>
      <c r="N22" s="44">
        <v>3</v>
      </c>
      <c r="O22" s="441">
        <v>0.19876816741050132</v>
      </c>
      <c r="P22" s="955">
        <v>0.906344410876133</v>
      </c>
    </row>
    <row r="23" spans="1:16" s="80" customFormat="1" ht="28.5" customHeight="1">
      <c r="A23" s="48">
        <v>13</v>
      </c>
      <c r="B23" s="49" t="s">
        <v>34</v>
      </c>
      <c r="C23" s="43" t="s">
        <v>35</v>
      </c>
      <c r="D23" s="44">
        <v>6</v>
      </c>
      <c r="E23" s="441">
        <v>0.1907736156274115</v>
      </c>
      <c r="F23" s="969">
        <v>0.5042016806722689</v>
      </c>
      <c r="G23" s="966" t="s">
        <v>270</v>
      </c>
      <c r="H23" s="43" t="s">
        <v>271</v>
      </c>
      <c r="I23" s="44">
        <v>3</v>
      </c>
      <c r="J23" s="441">
        <v>0.1833971759280203</v>
      </c>
      <c r="K23" s="969">
        <v>0.3492433061699651</v>
      </c>
      <c r="L23" s="851" t="s">
        <v>41</v>
      </c>
      <c r="M23" s="43" t="s">
        <v>42</v>
      </c>
      <c r="N23" s="44">
        <v>3</v>
      </c>
      <c r="O23" s="441">
        <v>0.19876816741050132</v>
      </c>
      <c r="P23" s="955">
        <v>0.906344410876133</v>
      </c>
    </row>
    <row r="24" spans="1:16" s="80" customFormat="1" ht="28.5" customHeight="1">
      <c r="A24" s="48">
        <v>14</v>
      </c>
      <c r="B24" s="851" t="s">
        <v>41</v>
      </c>
      <c r="C24" s="43" t="s">
        <v>42</v>
      </c>
      <c r="D24" s="44">
        <v>5</v>
      </c>
      <c r="E24" s="441">
        <v>0.1589780130228429</v>
      </c>
      <c r="F24" s="969">
        <v>0.42016806722689076</v>
      </c>
      <c r="G24" s="851" t="s">
        <v>276</v>
      </c>
      <c r="H24" s="43" t="s">
        <v>277</v>
      </c>
      <c r="I24" s="44">
        <v>2</v>
      </c>
      <c r="J24" s="441">
        <v>0.12226478395201351</v>
      </c>
      <c r="K24" s="955">
        <v>0.23282887077997672</v>
      </c>
      <c r="L24" s="966" t="s">
        <v>282</v>
      </c>
      <c r="M24" s="43" t="s">
        <v>283</v>
      </c>
      <c r="N24" s="44">
        <v>2</v>
      </c>
      <c r="O24" s="441">
        <v>0.13251211160700088</v>
      </c>
      <c r="P24" s="955">
        <v>0.6042296072507553</v>
      </c>
    </row>
    <row r="25" spans="1:16" s="81" customFormat="1" ht="28.5" customHeight="1">
      <c r="A25" s="60">
        <v>15</v>
      </c>
      <c r="B25" s="61" t="s">
        <v>274</v>
      </c>
      <c r="C25" s="62" t="s">
        <v>275</v>
      </c>
      <c r="D25" s="63">
        <v>3</v>
      </c>
      <c r="E25" s="443">
        <v>0.09538680781370575</v>
      </c>
      <c r="F25" s="970">
        <v>0.25210084033613445</v>
      </c>
      <c r="G25" s="61" t="s">
        <v>51</v>
      </c>
      <c r="H25" s="62" t="s">
        <v>52</v>
      </c>
      <c r="I25" s="65">
        <v>2</v>
      </c>
      <c r="J25" s="443">
        <v>0.12226478395201351</v>
      </c>
      <c r="K25" s="970">
        <v>0.23282887077997672</v>
      </c>
      <c r="L25" s="61" t="s">
        <v>34</v>
      </c>
      <c r="M25" s="62" t="s">
        <v>35</v>
      </c>
      <c r="N25" s="65">
        <v>2</v>
      </c>
      <c r="O25" s="443">
        <v>0.13251211160700088</v>
      </c>
      <c r="P25" s="958">
        <v>0.6042296072507553</v>
      </c>
    </row>
    <row r="26" spans="1:12" s="69" customFormat="1" ht="14.25" customHeight="1">
      <c r="A26" s="25" t="s">
        <v>524</v>
      </c>
      <c r="B26" s="25"/>
      <c r="G26" s="68"/>
      <c r="L26" s="68"/>
    </row>
    <row r="27" spans="1:16" s="533" customFormat="1" ht="15.75">
      <c r="A27" s="536"/>
      <c r="B27" s="14"/>
      <c r="C27" s="15"/>
      <c r="D27" s="536"/>
      <c r="E27" s="536"/>
      <c r="F27" s="536"/>
      <c r="G27" s="14"/>
      <c r="H27" s="15"/>
      <c r="I27" s="536"/>
      <c r="J27" s="536"/>
      <c r="K27" s="536"/>
      <c r="L27" s="14"/>
      <c r="M27" s="15"/>
      <c r="N27" s="536"/>
      <c r="O27" s="536"/>
      <c r="P27" s="536"/>
    </row>
    <row r="28" spans="1:16" s="533" customFormat="1" ht="15.75">
      <c r="A28" s="536"/>
      <c r="B28" s="14"/>
      <c r="C28" s="15"/>
      <c r="D28" s="536"/>
      <c r="E28" s="536"/>
      <c r="F28" s="536"/>
      <c r="G28" s="14"/>
      <c r="H28" s="15"/>
      <c r="I28" s="536"/>
      <c r="J28" s="536"/>
      <c r="K28" s="536"/>
      <c r="L28" s="14"/>
      <c r="M28" s="15"/>
      <c r="N28" s="536"/>
      <c r="O28" s="536"/>
      <c r="P28" s="536"/>
    </row>
    <row r="29" spans="1:16" s="533" customFormat="1" ht="15.75">
      <c r="A29" s="536"/>
      <c r="B29" s="14"/>
      <c r="C29" s="536"/>
      <c r="D29" s="536"/>
      <c r="E29" s="536"/>
      <c r="F29" s="536"/>
      <c r="G29" s="14"/>
      <c r="H29" s="15"/>
      <c r="I29" s="536"/>
      <c r="J29" s="536"/>
      <c r="K29" s="536"/>
      <c r="L29" s="14"/>
      <c r="M29" s="15"/>
      <c r="N29" s="536"/>
      <c r="O29" s="536"/>
      <c r="P29" s="536"/>
    </row>
    <row r="30" spans="1:16" s="533" customFormat="1" ht="15.75">
      <c r="A30" s="536"/>
      <c r="B30" s="14"/>
      <c r="C30" s="536"/>
      <c r="D30" s="536"/>
      <c r="E30" s="536"/>
      <c r="F30" s="536"/>
      <c r="G30" s="14"/>
      <c r="H30" s="15"/>
      <c r="I30" s="536"/>
      <c r="J30" s="536"/>
      <c r="K30" s="536"/>
      <c r="L30" s="14"/>
      <c r="M30" s="15"/>
      <c r="N30" s="536"/>
      <c r="O30" s="536"/>
      <c r="P30" s="536"/>
    </row>
    <row r="31" spans="1:16" s="533" customFormat="1" ht="15.75">
      <c r="A31" s="536"/>
      <c r="B31" s="14"/>
      <c r="C31" s="15"/>
      <c r="D31" s="536"/>
      <c r="E31" s="536"/>
      <c r="F31" s="536"/>
      <c r="G31" s="14"/>
      <c r="H31" s="15"/>
      <c r="I31" s="536"/>
      <c r="J31" s="536"/>
      <c r="K31" s="536"/>
      <c r="L31" s="14"/>
      <c r="M31" s="15"/>
      <c r="N31" s="536"/>
      <c r="O31" s="536"/>
      <c r="P31" s="536"/>
    </row>
    <row r="32" spans="1:16" s="533" customFormat="1" ht="15.75">
      <c r="A32" s="536"/>
      <c r="B32" s="14"/>
      <c r="C32" s="15"/>
      <c r="D32" s="536"/>
      <c r="E32" s="536"/>
      <c r="F32" s="536"/>
      <c r="G32" s="14"/>
      <c r="H32" s="15"/>
      <c r="I32" s="536"/>
      <c r="J32" s="536"/>
      <c r="K32" s="536"/>
      <c r="L32" s="14"/>
      <c r="M32" s="15"/>
      <c r="N32" s="536"/>
      <c r="O32" s="536"/>
      <c r="P32" s="536"/>
    </row>
    <row r="33" spans="1:16" s="533" customFormat="1" ht="15.75">
      <c r="A33" s="536"/>
      <c r="B33" s="14"/>
      <c r="C33" s="15"/>
      <c r="D33" s="536"/>
      <c r="E33" s="536"/>
      <c r="F33" s="536"/>
      <c r="G33" s="14"/>
      <c r="H33" s="15"/>
      <c r="I33" s="536"/>
      <c r="J33" s="536"/>
      <c r="K33" s="536"/>
      <c r="L33" s="14"/>
      <c r="M33" s="15"/>
      <c r="N33" s="536"/>
      <c r="O33" s="536"/>
      <c r="P33" s="536"/>
    </row>
    <row r="34" spans="1:16" s="533" customFormat="1" ht="15.75">
      <c r="A34" s="536"/>
      <c r="B34" s="14"/>
      <c r="C34" s="15"/>
      <c r="D34" s="536"/>
      <c r="E34" s="536"/>
      <c r="F34" s="536"/>
      <c r="G34" s="14"/>
      <c r="H34" s="15"/>
      <c r="I34" s="536"/>
      <c r="J34" s="536"/>
      <c r="K34" s="536"/>
      <c r="L34" s="14"/>
      <c r="M34" s="15"/>
      <c r="N34" s="536"/>
      <c r="O34" s="536"/>
      <c r="P34" s="536"/>
    </row>
    <row r="35" spans="1:16" s="533" customFormat="1" ht="15.75">
      <c r="A35" s="536"/>
      <c r="B35" s="14"/>
      <c r="C35" s="15"/>
      <c r="D35" s="536"/>
      <c r="E35" s="536"/>
      <c r="F35" s="536"/>
      <c r="G35" s="14"/>
      <c r="H35" s="15"/>
      <c r="I35" s="536"/>
      <c r="J35" s="536"/>
      <c r="K35" s="536"/>
      <c r="L35" s="14"/>
      <c r="M35" s="15"/>
      <c r="N35" s="536"/>
      <c r="O35" s="536"/>
      <c r="P35" s="536"/>
    </row>
    <row r="36" spans="1:16" s="533" customFormat="1" ht="15.75">
      <c r="A36" s="536"/>
      <c r="B36" s="14"/>
      <c r="C36" s="15"/>
      <c r="D36" s="536"/>
      <c r="E36" s="536"/>
      <c r="F36" s="536"/>
      <c r="G36" s="14"/>
      <c r="H36" s="15"/>
      <c r="I36" s="536"/>
      <c r="J36" s="536"/>
      <c r="K36" s="536"/>
      <c r="L36" s="14"/>
      <c r="M36" s="15"/>
      <c r="N36" s="536"/>
      <c r="O36" s="536"/>
      <c r="P36" s="536"/>
    </row>
    <row r="37" spans="1:16" s="533" customFormat="1" ht="15.75">
      <c r="A37" s="536"/>
      <c r="B37" s="14"/>
      <c r="C37" s="15"/>
      <c r="D37" s="536"/>
      <c r="E37" s="536"/>
      <c r="F37" s="536"/>
      <c r="G37" s="14"/>
      <c r="H37" s="15"/>
      <c r="I37" s="536"/>
      <c r="J37" s="536"/>
      <c r="K37" s="536"/>
      <c r="L37" s="14"/>
      <c r="M37" s="15"/>
      <c r="N37" s="536"/>
      <c r="O37" s="536"/>
      <c r="P37" s="536"/>
    </row>
    <row r="38" spans="1:16" s="533" customFormat="1" ht="15.75">
      <c r="A38" s="536"/>
      <c r="B38" s="14"/>
      <c r="C38" s="15"/>
      <c r="D38" s="536"/>
      <c r="E38" s="536"/>
      <c r="F38" s="536"/>
      <c r="G38" s="14"/>
      <c r="H38" s="15"/>
      <c r="I38" s="536"/>
      <c r="J38" s="536"/>
      <c r="K38" s="536"/>
      <c r="L38" s="14"/>
      <c r="M38" s="15"/>
      <c r="N38" s="536"/>
      <c r="O38" s="536"/>
      <c r="P38" s="536"/>
    </row>
    <row r="39" spans="1:16" s="533" customFormat="1" ht="15.75">
      <c r="A39" s="536"/>
      <c r="B39" s="14"/>
      <c r="C39" s="15"/>
      <c r="D39" s="536"/>
      <c r="E39" s="536"/>
      <c r="F39" s="536"/>
      <c r="G39" s="14"/>
      <c r="H39" s="15"/>
      <c r="I39" s="536"/>
      <c r="J39" s="536"/>
      <c r="K39" s="536"/>
      <c r="L39" s="14"/>
      <c r="M39" s="15"/>
      <c r="N39" s="536"/>
      <c r="O39" s="536"/>
      <c r="P39" s="536"/>
    </row>
    <row r="40" spans="1:16" s="533" customFormat="1" ht="15.75">
      <c r="A40" s="536"/>
      <c r="B40" s="14"/>
      <c r="C40" s="15"/>
      <c r="D40" s="536"/>
      <c r="E40" s="536"/>
      <c r="F40" s="536"/>
      <c r="G40" s="14"/>
      <c r="H40" s="15"/>
      <c r="I40" s="536"/>
      <c r="J40" s="536"/>
      <c r="K40" s="536"/>
      <c r="L40" s="14"/>
      <c r="M40" s="15"/>
      <c r="N40" s="536"/>
      <c r="O40" s="536"/>
      <c r="P40" s="536"/>
    </row>
    <row r="41" spans="1:16" s="533" customFormat="1" ht="15.75">
      <c r="A41" s="536"/>
      <c r="B41" s="14"/>
      <c r="C41" s="15"/>
      <c r="D41" s="536"/>
      <c r="E41" s="536"/>
      <c r="F41" s="536"/>
      <c r="G41" s="14"/>
      <c r="H41" s="15"/>
      <c r="I41" s="536"/>
      <c r="J41" s="536"/>
      <c r="K41" s="536"/>
      <c r="L41" s="14"/>
      <c r="M41" s="15"/>
      <c r="N41" s="536"/>
      <c r="O41" s="536"/>
      <c r="P41" s="536"/>
    </row>
    <row r="42" spans="1:16" s="533" customFormat="1" ht="15.75">
      <c r="A42" s="536"/>
      <c r="B42" s="14"/>
      <c r="C42" s="15"/>
      <c r="D42" s="536"/>
      <c r="E42" s="536"/>
      <c r="F42" s="536"/>
      <c r="G42" s="14"/>
      <c r="H42" s="15"/>
      <c r="I42" s="536"/>
      <c r="J42" s="536"/>
      <c r="K42" s="536"/>
      <c r="L42" s="14"/>
      <c r="M42" s="15"/>
      <c r="N42" s="536"/>
      <c r="O42" s="536"/>
      <c r="P42" s="536"/>
    </row>
    <row r="43" spans="1:16" s="533" customFormat="1" ht="15.75">
      <c r="A43" s="536"/>
      <c r="B43" s="14"/>
      <c r="C43" s="15"/>
      <c r="D43" s="536"/>
      <c r="E43" s="536"/>
      <c r="F43" s="536"/>
      <c r="G43" s="14"/>
      <c r="H43" s="15"/>
      <c r="I43" s="536"/>
      <c r="J43" s="536"/>
      <c r="K43" s="536"/>
      <c r="L43" s="14"/>
      <c r="M43" s="15"/>
      <c r="N43" s="536"/>
      <c r="O43" s="536"/>
      <c r="P43" s="536"/>
    </row>
    <row r="44" spans="1:16" s="533" customFormat="1" ht="15.75">
      <c r="A44" s="536"/>
      <c r="B44" s="14"/>
      <c r="C44" s="15"/>
      <c r="D44" s="536"/>
      <c r="E44" s="536"/>
      <c r="F44" s="536"/>
      <c r="G44" s="14"/>
      <c r="H44" s="15"/>
      <c r="I44" s="536"/>
      <c r="J44" s="536"/>
      <c r="K44" s="536"/>
      <c r="L44" s="14"/>
      <c r="M44" s="15"/>
      <c r="N44" s="536"/>
      <c r="O44" s="536"/>
      <c r="P44" s="536"/>
    </row>
    <row r="45" spans="1:16" s="533" customFormat="1" ht="15.75">
      <c r="A45" s="536"/>
      <c r="B45" s="14"/>
      <c r="C45" s="15"/>
      <c r="D45" s="536"/>
      <c r="E45" s="536"/>
      <c r="F45" s="536"/>
      <c r="G45" s="14"/>
      <c r="H45" s="15"/>
      <c r="I45" s="536"/>
      <c r="J45" s="536"/>
      <c r="K45" s="536"/>
      <c r="L45" s="14"/>
      <c r="M45" s="15"/>
      <c r="N45" s="536"/>
      <c r="O45" s="536"/>
      <c r="P45" s="536"/>
    </row>
    <row r="46" spans="1:16" s="533" customFormat="1" ht="15.75">
      <c r="A46" s="536"/>
      <c r="B46" s="14"/>
      <c r="C46" s="15"/>
      <c r="D46" s="536"/>
      <c r="E46" s="536"/>
      <c r="F46" s="536"/>
      <c r="G46" s="14"/>
      <c r="H46" s="15"/>
      <c r="I46" s="536"/>
      <c r="J46" s="536"/>
      <c r="K46" s="536"/>
      <c r="L46" s="14"/>
      <c r="M46" s="15"/>
      <c r="N46" s="536"/>
      <c r="O46" s="536"/>
      <c r="P46" s="536"/>
    </row>
    <row r="47" spans="1:16" s="533" customFormat="1" ht="15.75">
      <c r="A47" s="536"/>
      <c r="B47" s="14"/>
      <c r="C47" s="15"/>
      <c r="D47" s="536"/>
      <c r="E47" s="536"/>
      <c r="F47" s="536"/>
      <c r="G47" s="14"/>
      <c r="H47" s="15"/>
      <c r="I47" s="536"/>
      <c r="J47" s="536"/>
      <c r="K47" s="536"/>
      <c r="L47" s="14"/>
      <c r="M47" s="15"/>
      <c r="N47" s="536"/>
      <c r="O47" s="536"/>
      <c r="P47" s="536"/>
    </row>
    <row r="48" spans="1:16" s="533" customFormat="1" ht="15.75">
      <c r="A48" s="536"/>
      <c r="B48" s="14"/>
      <c r="C48" s="15"/>
      <c r="D48" s="536"/>
      <c r="E48" s="536"/>
      <c r="F48" s="536"/>
      <c r="G48" s="14"/>
      <c r="H48" s="15"/>
      <c r="I48" s="536"/>
      <c r="J48" s="536"/>
      <c r="K48" s="536"/>
      <c r="L48" s="14"/>
      <c r="M48" s="15"/>
      <c r="N48" s="536"/>
      <c r="O48" s="536"/>
      <c r="P48" s="536"/>
    </row>
    <row r="49" spans="1:16" s="533" customFormat="1" ht="15.75">
      <c r="A49" s="536"/>
      <c r="B49" s="14"/>
      <c r="C49" s="15"/>
      <c r="D49" s="536"/>
      <c r="E49" s="536"/>
      <c r="F49" s="536"/>
      <c r="G49" s="14"/>
      <c r="H49" s="15"/>
      <c r="I49" s="536"/>
      <c r="J49" s="536"/>
      <c r="K49" s="536"/>
      <c r="L49" s="14"/>
      <c r="M49" s="15"/>
      <c r="N49" s="536"/>
      <c r="O49" s="536"/>
      <c r="P49" s="536"/>
    </row>
    <row r="50" spans="1:16" s="533" customFormat="1" ht="15.75">
      <c r="A50" s="536"/>
      <c r="B50" s="14"/>
      <c r="C50" s="15"/>
      <c r="D50" s="536"/>
      <c r="E50" s="536"/>
      <c r="F50" s="536"/>
      <c r="G50" s="14"/>
      <c r="H50" s="15"/>
      <c r="I50" s="536"/>
      <c r="J50" s="536"/>
      <c r="K50" s="536"/>
      <c r="L50" s="14"/>
      <c r="M50" s="15"/>
      <c r="N50" s="536"/>
      <c r="O50" s="536"/>
      <c r="P50" s="536"/>
    </row>
    <row r="51" spans="1:16" s="533" customFormat="1" ht="15.75">
      <c r="A51" s="536"/>
      <c r="B51" s="14"/>
      <c r="C51" s="15"/>
      <c r="D51" s="536"/>
      <c r="E51" s="536"/>
      <c r="F51" s="536"/>
      <c r="G51" s="14"/>
      <c r="H51" s="15"/>
      <c r="I51" s="536"/>
      <c r="J51" s="536"/>
      <c r="K51" s="536"/>
      <c r="L51" s="14"/>
      <c r="M51" s="15"/>
      <c r="N51" s="536"/>
      <c r="O51" s="536"/>
      <c r="P51" s="536"/>
    </row>
    <row r="52" spans="1:16" s="533" customFormat="1" ht="15.75">
      <c r="A52" s="536"/>
      <c r="B52" s="14"/>
      <c r="C52" s="15"/>
      <c r="D52" s="536"/>
      <c r="E52" s="536"/>
      <c r="F52" s="536"/>
      <c r="G52" s="14"/>
      <c r="H52" s="15"/>
      <c r="I52" s="536"/>
      <c r="J52" s="536"/>
      <c r="K52" s="536"/>
      <c r="L52" s="14"/>
      <c r="M52" s="15"/>
      <c r="N52" s="536"/>
      <c r="O52" s="536"/>
      <c r="P52" s="536"/>
    </row>
    <row r="53" spans="1:16" s="533" customFormat="1" ht="15.75">
      <c r="A53" s="536"/>
      <c r="B53" s="14"/>
      <c r="C53" s="15"/>
      <c r="D53" s="536"/>
      <c r="E53" s="536"/>
      <c r="F53" s="536"/>
      <c r="G53" s="14"/>
      <c r="H53" s="15"/>
      <c r="I53" s="536"/>
      <c r="J53" s="536"/>
      <c r="K53" s="536"/>
      <c r="L53" s="14"/>
      <c r="M53" s="15"/>
      <c r="N53" s="536"/>
      <c r="O53" s="536"/>
      <c r="P53" s="536"/>
    </row>
    <row r="54" spans="1:16" s="533" customFormat="1" ht="15.75">
      <c r="A54" s="536"/>
      <c r="B54" s="14"/>
      <c r="C54" s="15"/>
      <c r="D54" s="536"/>
      <c r="E54" s="536"/>
      <c r="F54" s="536"/>
      <c r="G54" s="14"/>
      <c r="H54" s="15"/>
      <c r="I54" s="536"/>
      <c r="J54" s="536"/>
      <c r="K54" s="536"/>
      <c r="L54" s="14"/>
      <c r="M54" s="15"/>
      <c r="N54" s="536"/>
      <c r="O54" s="536"/>
      <c r="P54" s="536"/>
    </row>
    <row r="55" spans="1:16" s="533" customFormat="1" ht="15.75">
      <c r="A55" s="536"/>
      <c r="B55" s="14"/>
      <c r="C55" s="15"/>
      <c r="D55" s="536"/>
      <c r="E55" s="536"/>
      <c r="F55" s="536"/>
      <c r="G55" s="14"/>
      <c r="H55" s="15"/>
      <c r="I55" s="536"/>
      <c r="J55" s="536"/>
      <c r="K55" s="536"/>
      <c r="L55" s="14"/>
      <c r="M55" s="15"/>
      <c r="N55" s="536"/>
      <c r="O55" s="536"/>
      <c r="P55" s="536"/>
    </row>
    <row r="56" spans="1:16" s="533" customFormat="1" ht="15.75">
      <c r="A56" s="536"/>
      <c r="B56" s="14"/>
      <c r="C56" s="15"/>
      <c r="D56" s="536"/>
      <c r="E56" s="536"/>
      <c r="F56" s="536"/>
      <c r="G56" s="14"/>
      <c r="H56" s="15"/>
      <c r="I56" s="536"/>
      <c r="J56" s="536"/>
      <c r="K56" s="536"/>
      <c r="L56" s="14"/>
      <c r="M56" s="15"/>
      <c r="N56" s="536"/>
      <c r="O56" s="536"/>
      <c r="P56" s="536"/>
    </row>
    <row r="57" spans="1:16" s="533" customFormat="1" ht="15.75">
      <c r="A57" s="536"/>
      <c r="B57" s="14"/>
      <c r="C57" s="15"/>
      <c r="D57" s="536"/>
      <c r="E57" s="536"/>
      <c r="F57" s="536"/>
      <c r="G57" s="14"/>
      <c r="H57" s="15"/>
      <c r="I57" s="536"/>
      <c r="J57" s="536"/>
      <c r="K57" s="536"/>
      <c r="L57" s="14"/>
      <c r="M57" s="15"/>
      <c r="N57" s="536"/>
      <c r="O57" s="536"/>
      <c r="P57" s="536"/>
    </row>
    <row r="58" spans="1:16" s="533" customFormat="1" ht="15.75">
      <c r="A58" s="536"/>
      <c r="B58" s="14"/>
      <c r="C58" s="15"/>
      <c r="D58" s="536"/>
      <c r="E58" s="536"/>
      <c r="F58" s="536"/>
      <c r="G58" s="14"/>
      <c r="H58" s="15"/>
      <c r="I58" s="536"/>
      <c r="J58" s="536"/>
      <c r="K58" s="536"/>
      <c r="L58" s="14"/>
      <c r="M58" s="15"/>
      <c r="N58" s="536"/>
      <c r="O58" s="536"/>
      <c r="P58" s="536"/>
    </row>
    <row r="59" spans="1:16" s="533" customFormat="1" ht="15.75">
      <c r="A59" s="536"/>
      <c r="B59" s="14"/>
      <c r="C59" s="15"/>
      <c r="D59" s="536"/>
      <c r="E59" s="536"/>
      <c r="F59" s="536"/>
      <c r="G59" s="14"/>
      <c r="H59" s="15"/>
      <c r="I59" s="536"/>
      <c r="J59" s="536"/>
      <c r="K59" s="536"/>
      <c r="L59" s="14"/>
      <c r="M59" s="15"/>
      <c r="N59" s="536"/>
      <c r="O59" s="536"/>
      <c r="P59" s="536"/>
    </row>
    <row r="60" spans="1:16" s="533" customFormat="1" ht="15.75">
      <c r="A60" s="536"/>
      <c r="B60" s="14"/>
      <c r="C60" s="15"/>
      <c r="D60" s="536"/>
      <c r="E60" s="536"/>
      <c r="F60" s="536"/>
      <c r="G60" s="14"/>
      <c r="H60" s="15"/>
      <c r="I60" s="536"/>
      <c r="J60" s="536"/>
      <c r="K60" s="536"/>
      <c r="L60" s="14"/>
      <c r="M60" s="15"/>
      <c r="N60" s="536"/>
      <c r="O60" s="536"/>
      <c r="P60" s="536"/>
    </row>
    <row r="61" spans="1:16" s="533" customFormat="1" ht="15.75">
      <c r="A61" s="536"/>
      <c r="B61" s="14"/>
      <c r="C61" s="15"/>
      <c r="D61" s="536"/>
      <c r="E61" s="536"/>
      <c r="F61" s="536"/>
      <c r="G61" s="14"/>
      <c r="H61" s="15"/>
      <c r="I61" s="536"/>
      <c r="J61" s="536"/>
      <c r="K61" s="536"/>
      <c r="L61" s="14"/>
      <c r="M61" s="15"/>
      <c r="N61" s="536"/>
      <c r="O61" s="536"/>
      <c r="P61" s="536"/>
    </row>
    <row r="62" spans="1:16" s="533" customFormat="1" ht="15.75">
      <c r="A62" s="536"/>
      <c r="B62" s="14"/>
      <c r="C62" s="15"/>
      <c r="D62" s="536"/>
      <c r="E62" s="536"/>
      <c r="F62" s="536"/>
      <c r="G62" s="14"/>
      <c r="H62" s="15"/>
      <c r="I62" s="536"/>
      <c r="J62" s="536"/>
      <c r="K62" s="536"/>
      <c r="L62" s="14"/>
      <c r="M62" s="15"/>
      <c r="N62" s="536"/>
      <c r="O62" s="536"/>
      <c r="P62" s="536"/>
    </row>
    <row r="63" spans="1:16" s="533" customFormat="1" ht="15.75">
      <c r="A63" s="536"/>
      <c r="B63" s="14"/>
      <c r="C63" s="15"/>
      <c r="D63" s="536"/>
      <c r="E63" s="536"/>
      <c r="F63" s="536"/>
      <c r="G63" s="14"/>
      <c r="H63" s="15"/>
      <c r="I63" s="536"/>
      <c r="J63" s="536"/>
      <c r="K63" s="536"/>
      <c r="L63" s="14"/>
      <c r="M63" s="15"/>
      <c r="N63" s="536"/>
      <c r="O63" s="536"/>
      <c r="P63" s="536"/>
    </row>
    <row r="64" spans="1:16" s="533" customFormat="1" ht="15.75">
      <c r="A64" s="536"/>
      <c r="B64" s="14"/>
      <c r="C64" s="15"/>
      <c r="D64" s="536"/>
      <c r="E64" s="536"/>
      <c r="F64" s="536"/>
      <c r="G64" s="14"/>
      <c r="H64" s="15"/>
      <c r="I64" s="536"/>
      <c r="J64" s="536"/>
      <c r="K64" s="536"/>
      <c r="L64" s="14"/>
      <c r="M64" s="15"/>
      <c r="N64" s="536"/>
      <c r="O64" s="536"/>
      <c r="P64" s="536"/>
    </row>
    <row r="65" spans="1:16" s="533" customFormat="1" ht="15.75">
      <c r="A65" s="536"/>
      <c r="B65" s="14"/>
      <c r="C65" s="15"/>
      <c r="D65" s="536"/>
      <c r="E65" s="536"/>
      <c r="F65" s="536"/>
      <c r="G65" s="14"/>
      <c r="H65" s="15"/>
      <c r="I65" s="536"/>
      <c r="J65" s="536"/>
      <c r="K65" s="536"/>
      <c r="L65" s="14"/>
      <c r="M65" s="15"/>
      <c r="N65" s="536"/>
      <c r="O65" s="536"/>
      <c r="P65" s="536"/>
    </row>
    <row r="66" spans="1:16" s="533" customFormat="1" ht="15.75">
      <c r="A66" s="536"/>
      <c r="B66" s="14"/>
      <c r="C66" s="15"/>
      <c r="D66" s="536"/>
      <c r="E66" s="536"/>
      <c r="F66" s="536"/>
      <c r="G66" s="14"/>
      <c r="H66" s="15"/>
      <c r="I66" s="536"/>
      <c r="J66" s="536"/>
      <c r="K66" s="536"/>
      <c r="L66" s="14"/>
      <c r="M66" s="15"/>
      <c r="N66" s="536"/>
      <c r="O66" s="536"/>
      <c r="P66" s="536"/>
    </row>
    <row r="67" spans="1:16" s="533" customFormat="1" ht="15.75">
      <c r="A67" s="536"/>
      <c r="B67" s="14"/>
      <c r="C67" s="15"/>
      <c r="D67" s="536"/>
      <c r="E67" s="536"/>
      <c r="F67" s="536"/>
      <c r="G67" s="14"/>
      <c r="H67" s="15"/>
      <c r="I67" s="536"/>
      <c r="J67" s="536"/>
      <c r="K67" s="536"/>
      <c r="L67" s="14"/>
      <c r="M67" s="15"/>
      <c r="N67" s="536"/>
      <c r="O67" s="536"/>
      <c r="P67" s="536"/>
    </row>
    <row r="68" spans="1:16" s="533" customFormat="1" ht="15.75">
      <c r="A68" s="536"/>
      <c r="B68" s="14"/>
      <c r="C68" s="15"/>
      <c r="D68" s="536"/>
      <c r="E68" s="536"/>
      <c r="F68" s="536"/>
      <c r="G68" s="14"/>
      <c r="H68" s="15"/>
      <c r="I68" s="536"/>
      <c r="J68" s="536"/>
      <c r="K68" s="536"/>
      <c r="L68" s="14"/>
      <c r="M68" s="15"/>
      <c r="N68" s="536"/>
      <c r="O68" s="536"/>
      <c r="P68" s="536"/>
    </row>
    <row r="69" spans="1:16" s="533" customFormat="1" ht="15.75">
      <c r="A69" s="536"/>
      <c r="B69" s="14"/>
      <c r="C69" s="15"/>
      <c r="D69" s="536"/>
      <c r="E69" s="536"/>
      <c r="F69" s="536"/>
      <c r="G69" s="14"/>
      <c r="H69" s="15"/>
      <c r="I69" s="536"/>
      <c r="J69" s="536"/>
      <c r="K69" s="536"/>
      <c r="L69" s="14"/>
      <c r="M69" s="15"/>
      <c r="N69" s="536"/>
      <c r="O69" s="536"/>
      <c r="P69" s="536"/>
    </row>
    <row r="70" spans="1:16" s="533" customFormat="1" ht="15.75">
      <c r="A70" s="536"/>
      <c r="B70" s="14"/>
      <c r="C70" s="15"/>
      <c r="D70" s="536"/>
      <c r="E70" s="536"/>
      <c r="F70" s="536"/>
      <c r="G70" s="14"/>
      <c r="H70" s="15"/>
      <c r="I70" s="536"/>
      <c r="J70" s="536"/>
      <c r="K70" s="536"/>
      <c r="L70" s="14"/>
      <c r="M70" s="15"/>
      <c r="N70" s="536"/>
      <c r="O70" s="536"/>
      <c r="P70" s="536"/>
    </row>
    <row r="71" spans="1:16" s="533" customFormat="1" ht="15.75">
      <c r="A71" s="536"/>
      <c r="B71" s="14"/>
      <c r="C71" s="15"/>
      <c r="D71" s="536"/>
      <c r="E71" s="536"/>
      <c r="F71" s="536"/>
      <c r="G71" s="14"/>
      <c r="H71" s="15"/>
      <c r="I71" s="536"/>
      <c r="J71" s="536"/>
      <c r="K71" s="536"/>
      <c r="L71" s="14"/>
      <c r="M71" s="15"/>
      <c r="N71" s="536"/>
      <c r="O71" s="536"/>
      <c r="P71" s="536"/>
    </row>
    <row r="72" spans="1:16" s="533" customFormat="1" ht="15.75">
      <c r="A72" s="536"/>
      <c r="B72" s="14"/>
      <c r="C72" s="15"/>
      <c r="D72" s="536"/>
      <c r="E72" s="536"/>
      <c r="F72" s="536"/>
      <c r="G72" s="14"/>
      <c r="H72" s="15"/>
      <c r="I72" s="536"/>
      <c r="J72" s="536"/>
      <c r="K72" s="536"/>
      <c r="L72" s="14"/>
      <c r="M72" s="15"/>
      <c r="N72" s="536"/>
      <c r="O72" s="536"/>
      <c r="P72" s="536"/>
    </row>
    <row r="73" spans="1:16" s="533" customFormat="1" ht="15.75">
      <c r="A73" s="536"/>
      <c r="B73" s="14"/>
      <c r="C73" s="15"/>
      <c r="D73" s="536"/>
      <c r="E73" s="536"/>
      <c r="F73" s="536"/>
      <c r="G73" s="14"/>
      <c r="H73" s="15"/>
      <c r="I73" s="536"/>
      <c r="J73" s="536"/>
      <c r="K73" s="536"/>
      <c r="L73" s="14"/>
      <c r="M73" s="15"/>
      <c r="N73" s="536"/>
      <c r="O73" s="536"/>
      <c r="P73" s="536"/>
    </row>
    <row r="74" spans="1:16" s="533" customFormat="1" ht="15.75">
      <c r="A74" s="536"/>
      <c r="B74" s="14"/>
      <c r="C74" s="15"/>
      <c r="D74" s="536"/>
      <c r="E74" s="536"/>
      <c r="F74" s="536"/>
      <c r="G74" s="14"/>
      <c r="H74" s="15"/>
      <c r="I74" s="536"/>
      <c r="J74" s="536"/>
      <c r="K74" s="536"/>
      <c r="L74" s="14"/>
      <c r="M74" s="15"/>
      <c r="N74" s="536"/>
      <c r="O74" s="536"/>
      <c r="P74" s="536"/>
    </row>
    <row r="75" spans="1:16" s="533" customFormat="1" ht="15.75">
      <c r="A75" s="536"/>
      <c r="B75" s="14"/>
      <c r="C75" s="15"/>
      <c r="D75" s="536"/>
      <c r="E75" s="536"/>
      <c r="F75" s="536"/>
      <c r="G75" s="14"/>
      <c r="H75" s="15"/>
      <c r="I75" s="536"/>
      <c r="J75" s="536"/>
      <c r="K75" s="536"/>
      <c r="L75" s="14"/>
      <c r="M75" s="15"/>
      <c r="N75" s="536"/>
      <c r="O75" s="536"/>
      <c r="P75" s="536"/>
    </row>
    <row r="76" spans="1:16" s="533" customFormat="1" ht="15.75">
      <c r="A76" s="536"/>
      <c r="B76" s="14"/>
      <c r="C76" s="15"/>
      <c r="D76" s="536"/>
      <c r="E76" s="536"/>
      <c r="F76" s="536"/>
      <c r="G76" s="14"/>
      <c r="H76" s="15"/>
      <c r="I76" s="536"/>
      <c r="J76" s="536"/>
      <c r="K76" s="536"/>
      <c r="L76" s="14"/>
      <c r="M76" s="15"/>
      <c r="N76" s="536"/>
      <c r="O76" s="536"/>
      <c r="P76" s="536"/>
    </row>
    <row r="77" spans="1:16" s="533" customFormat="1" ht="15.75">
      <c r="A77" s="536"/>
      <c r="B77" s="14"/>
      <c r="C77" s="15"/>
      <c r="D77" s="536"/>
      <c r="E77" s="536"/>
      <c r="F77" s="536"/>
      <c r="G77" s="14"/>
      <c r="H77" s="15"/>
      <c r="I77" s="536"/>
      <c r="J77" s="536"/>
      <c r="K77" s="536"/>
      <c r="L77" s="14"/>
      <c r="M77" s="15"/>
      <c r="N77" s="536"/>
      <c r="O77" s="536"/>
      <c r="P77" s="536"/>
    </row>
    <row r="78" spans="1:16" s="533" customFormat="1" ht="15.75">
      <c r="A78" s="536"/>
      <c r="B78" s="14"/>
      <c r="C78" s="15"/>
      <c r="D78" s="536"/>
      <c r="E78" s="536"/>
      <c r="F78" s="536"/>
      <c r="G78" s="14"/>
      <c r="H78" s="15"/>
      <c r="I78" s="536"/>
      <c r="J78" s="536"/>
      <c r="K78" s="536"/>
      <c r="L78" s="14"/>
      <c r="M78" s="15"/>
      <c r="N78" s="536"/>
      <c r="O78" s="536"/>
      <c r="P78" s="536"/>
    </row>
    <row r="79" spans="1:16" s="533" customFormat="1" ht="15.75">
      <c r="A79" s="536"/>
      <c r="B79" s="14"/>
      <c r="C79" s="15"/>
      <c r="D79" s="536"/>
      <c r="E79" s="536"/>
      <c r="F79" s="536"/>
      <c r="G79" s="14"/>
      <c r="H79" s="15"/>
      <c r="I79" s="536"/>
      <c r="J79" s="536"/>
      <c r="K79" s="536"/>
      <c r="L79" s="14"/>
      <c r="M79" s="15"/>
      <c r="N79" s="536"/>
      <c r="O79" s="536"/>
      <c r="P79" s="536"/>
    </row>
    <row r="80" spans="1:16" s="533" customFormat="1" ht="15.75">
      <c r="A80" s="536"/>
      <c r="B80" s="14"/>
      <c r="C80" s="15"/>
      <c r="D80" s="536"/>
      <c r="E80" s="536"/>
      <c r="F80" s="536"/>
      <c r="G80" s="14"/>
      <c r="H80" s="15"/>
      <c r="I80" s="536"/>
      <c r="J80" s="536"/>
      <c r="K80" s="536"/>
      <c r="L80" s="14"/>
      <c r="M80" s="15"/>
      <c r="N80" s="536"/>
      <c r="O80" s="536"/>
      <c r="P80" s="536"/>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1">
      <selection activeCell="P6" sqref="P6"/>
    </sheetView>
  </sheetViews>
  <sheetFormatPr defaultColWidth="9.00390625" defaultRowHeight="16.5"/>
  <cols>
    <col min="1" max="1" width="3.00390625" style="536" customWidth="1"/>
    <col min="2" max="2" width="13.125" style="12" customWidth="1"/>
    <col min="3" max="3" width="19.875" style="13" customWidth="1"/>
    <col min="4" max="6" width="7.875" style="536" customWidth="1"/>
    <col min="7" max="7" width="13.125" style="14" customWidth="1"/>
    <col min="8" max="8" width="19.875" style="15" customWidth="1"/>
    <col min="9" max="11" width="7.875" style="536" customWidth="1"/>
    <col min="12" max="12" width="13.125" style="14" customWidth="1"/>
    <col min="13" max="13" width="19.875" style="15" customWidth="1"/>
    <col min="14" max="16" width="7.875" style="536" customWidth="1"/>
    <col min="17" max="16384" width="9.00390625" style="536" customWidth="1"/>
  </cols>
  <sheetData>
    <row r="1" spans="1:16" s="74" customFormat="1" ht="24">
      <c r="A1" s="1087" t="s">
        <v>499</v>
      </c>
      <c r="B1" s="1087"/>
      <c r="C1" s="1087"/>
      <c r="D1" s="1087"/>
      <c r="E1" s="1087"/>
      <c r="F1" s="1087"/>
      <c r="G1" s="1087"/>
      <c r="H1" s="1087"/>
      <c r="I1" s="1087"/>
      <c r="J1" s="1087"/>
      <c r="K1" s="1087"/>
      <c r="L1" s="1087"/>
      <c r="M1" s="1087"/>
      <c r="N1" s="1087"/>
      <c r="O1" s="1087"/>
      <c r="P1" s="1087"/>
    </row>
    <row r="2" spans="1:16" s="74" customFormat="1" ht="5.25" customHeight="1">
      <c r="A2" s="5"/>
      <c r="B2" s="9"/>
      <c r="C2" s="6"/>
      <c r="D2" s="7"/>
      <c r="E2" s="7"/>
      <c r="F2" s="7"/>
      <c r="G2" s="9"/>
      <c r="H2" s="6"/>
      <c r="I2" s="7"/>
      <c r="J2" s="7"/>
      <c r="K2" s="7"/>
      <c r="L2" s="9"/>
      <c r="M2" s="6"/>
      <c r="N2" s="7"/>
      <c r="O2" s="7"/>
      <c r="P2" s="7"/>
    </row>
    <row r="3" spans="1:16" s="74" customFormat="1" ht="15.75">
      <c r="A3" s="875" t="s">
        <v>509</v>
      </c>
      <c r="B3" s="9"/>
      <c r="C3" s="10"/>
      <c r="D3" s="7"/>
      <c r="E3" s="7"/>
      <c r="F3" s="7"/>
      <c r="G3" s="9"/>
      <c r="H3" s="6"/>
      <c r="I3" s="7"/>
      <c r="J3" s="7"/>
      <c r="K3" s="7"/>
      <c r="L3" s="9"/>
      <c r="M3" s="6"/>
      <c r="N3" s="7"/>
      <c r="O3" s="7"/>
      <c r="P3" s="11"/>
    </row>
    <row r="4" spans="2:16" s="739" customFormat="1" ht="15.75">
      <c r="B4" s="12"/>
      <c r="C4" s="13"/>
      <c r="G4" s="14"/>
      <c r="H4" s="15"/>
      <c r="L4" s="14"/>
      <c r="M4" s="15"/>
      <c r="P4" s="418" t="s">
        <v>588</v>
      </c>
    </row>
    <row r="5" spans="1:16" s="25" customFormat="1" ht="12.75">
      <c r="A5" s="16" t="s">
        <v>0</v>
      </c>
      <c r="B5" s="17"/>
      <c r="C5" s="867" t="s">
        <v>1</v>
      </c>
      <c r="D5" s="17"/>
      <c r="E5" s="18"/>
      <c r="F5" s="19"/>
      <c r="G5" s="17"/>
      <c r="H5" s="867" t="s">
        <v>2</v>
      </c>
      <c r="I5" s="17"/>
      <c r="J5" s="20"/>
      <c r="K5" s="21"/>
      <c r="L5" s="22"/>
      <c r="M5" s="867" t="s">
        <v>3</v>
      </c>
      <c r="N5" s="17"/>
      <c r="O5" s="20"/>
      <c r="P5" s="23"/>
    </row>
    <row r="6" spans="1:16" s="25" customFormat="1" ht="13.5" customHeight="1">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3.5" customHeight="1">
      <c r="A7" s="26"/>
      <c r="B7" s="30" t="s">
        <v>552</v>
      </c>
      <c r="C7" s="31" t="s">
        <v>8</v>
      </c>
      <c r="D7" s="32"/>
      <c r="E7" s="33" t="s">
        <v>12</v>
      </c>
      <c r="F7" s="32" t="s">
        <v>551</v>
      </c>
      <c r="G7" s="30" t="s">
        <v>552</v>
      </c>
      <c r="H7" s="31" t="s">
        <v>8</v>
      </c>
      <c r="I7" s="32"/>
      <c r="J7" s="33" t="s">
        <v>12</v>
      </c>
      <c r="K7" s="32" t="s">
        <v>549</v>
      </c>
      <c r="L7" s="30" t="s">
        <v>552</v>
      </c>
      <c r="M7" s="31" t="s">
        <v>8</v>
      </c>
      <c r="N7" s="32"/>
      <c r="O7" s="33" t="s">
        <v>12</v>
      </c>
      <c r="P7" s="34" t="s">
        <v>549</v>
      </c>
    </row>
    <row r="8" spans="1:16" s="25" customFormat="1" ht="13.5" customHeight="1">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79" customFormat="1" ht="28.5" customHeight="1">
      <c r="A9" s="41"/>
      <c r="B9" s="42" t="s">
        <v>20</v>
      </c>
      <c r="C9" s="43" t="s">
        <v>21</v>
      </c>
      <c r="D9" s="44">
        <v>9152</v>
      </c>
      <c r="E9" s="441">
        <v>124.16185322419247</v>
      </c>
      <c r="F9" s="948">
        <v>100</v>
      </c>
      <c r="G9" s="42" t="s">
        <v>20</v>
      </c>
      <c r="H9" s="43" t="s">
        <v>21</v>
      </c>
      <c r="I9" s="44">
        <v>6638</v>
      </c>
      <c r="J9" s="441">
        <v>180.29229732530212</v>
      </c>
      <c r="K9" s="948">
        <v>100</v>
      </c>
      <c r="L9" s="42" t="s">
        <v>20</v>
      </c>
      <c r="M9" s="43" t="s">
        <v>21</v>
      </c>
      <c r="N9" s="44">
        <v>2514</v>
      </c>
      <c r="O9" s="441">
        <v>68.14437499898354</v>
      </c>
      <c r="P9" s="973">
        <v>100</v>
      </c>
    </row>
    <row r="10" spans="1:16" s="80" customFormat="1" ht="28.5" customHeight="1">
      <c r="A10" s="48">
        <v>1</v>
      </c>
      <c r="B10" s="49" t="s">
        <v>22</v>
      </c>
      <c r="C10" s="43" t="s">
        <v>23</v>
      </c>
      <c r="D10" s="44">
        <v>2322</v>
      </c>
      <c r="E10" s="441">
        <v>31.501728932099528</v>
      </c>
      <c r="F10" s="969">
        <v>25.371503496503493</v>
      </c>
      <c r="G10" s="49" t="s">
        <v>22</v>
      </c>
      <c r="H10" s="43" t="s">
        <v>23</v>
      </c>
      <c r="I10" s="44">
        <v>1448</v>
      </c>
      <c r="J10" s="441">
        <v>39.3285999588788</v>
      </c>
      <c r="K10" s="969">
        <v>21.813799337149746</v>
      </c>
      <c r="L10" s="49" t="s">
        <v>22</v>
      </c>
      <c r="M10" s="43" t="s">
        <v>23</v>
      </c>
      <c r="N10" s="44">
        <v>874</v>
      </c>
      <c r="O10" s="441">
        <v>23.690606105454098</v>
      </c>
      <c r="P10" s="736">
        <v>34.765314240254575</v>
      </c>
    </row>
    <row r="11" spans="1:16" s="80" customFormat="1" ht="28.5" customHeight="1">
      <c r="A11" s="48">
        <v>2</v>
      </c>
      <c r="B11" s="49" t="s">
        <v>32</v>
      </c>
      <c r="C11" s="43" t="s">
        <v>33</v>
      </c>
      <c r="D11" s="44">
        <v>1319</v>
      </c>
      <c r="E11" s="441">
        <v>17.894392963582806</v>
      </c>
      <c r="F11" s="969">
        <v>14.412150349650348</v>
      </c>
      <c r="G11" s="49" t="s">
        <v>32</v>
      </c>
      <c r="H11" s="43" t="s">
        <v>33</v>
      </c>
      <c r="I11" s="44">
        <v>1077</v>
      </c>
      <c r="J11" s="441">
        <v>29.25200425118264</v>
      </c>
      <c r="K11" s="969">
        <v>16.22476649593251</v>
      </c>
      <c r="L11" s="49" t="s">
        <v>43</v>
      </c>
      <c r="M11" s="43" t="s">
        <v>44</v>
      </c>
      <c r="N11" s="44">
        <v>408</v>
      </c>
      <c r="O11" s="441">
        <v>11.059230310097565</v>
      </c>
      <c r="P11" s="736">
        <v>16.2291169451074</v>
      </c>
    </row>
    <row r="12" spans="1:16" s="80" customFormat="1" ht="28.5" customHeight="1">
      <c r="A12" s="48">
        <v>3</v>
      </c>
      <c r="B12" s="49" t="s">
        <v>43</v>
      </c>
      <c r="C12" s="43" t="s">
        <v>44</v>
      </c>
      <c r="D12" s="44">
        <v>1162</v>
      </c>
      <c r="E12" s="441">
        <v>15.764431102110102</v>
      </c>
      <c r="F12" s="969">
        <v>12.696678321678323</v>
      </c>
      <c r="G12" s="49" t="s">
        <v>43</v>
      </c>
      <c r="H12" s="43" t="s">
        <v>44</v>
      </c>
      <c r="I12" s="44">
        <v>754</v>
      </c>
      <c r="J12" s="441">
        <v>20.47911903936092</v>
      </c>
      <c r="K12" s="969">
        <v>11.358843025007532</v>
      </c>
      <c r="L12" s="49" t="s">
        <v>32</v>
      </c>
      <c r="M12" s="43" t="s">
        <v>33</v>
      </c>
      <c r="N12" s="44">
        <v>242</v>
      </c>
      <c r="O12" s="441">
        <v>6.559641507459831</v>
      </c>
      <c r="P12" s="736">
        <v>9.626093874303898</v>
      </c>
    </row>
    <row r="13" spans="1:19" s="80" customFormat="1" ht="28.5" customHeight="1">
      <c r="A13" s="48">
        <v>4</v>
      </c>
      <c r="B13" s="49" t="s">
        <v>36</v>
      </c>
      <c r="C13" s="43" t="s">
        <v>37</v>
      </c>
      <c r="D13" s="44">
        <v>801</v>
      </c>
      <c r="E13" s="441">
        <v>10.866875484328906</v>
      </c>
      <c r="F13" s="969">
        <v>8.752185314685315</v>
      </c>
      <c r="G13" s="49" t="s">
        <v>36</v>
      </c>
      <c r="H13" s="43" t="s">
        <v>37</v>
      </c>
      <c r="I13" s="44">
        <v>729</v>
      </c>
      <c r="J13" s="441">
        <v>19.800103156092987</v>
      </c>
      <c r="K13" s="969">
        <v>10.98222356131365</v>
      </c>
      <c r="L13" s="49" t="s">
        <v>24</v>
      </c>
      <c r="M13" s="43" t="s">
        <v>25</v>
      </c>
      <c r="N13" s="44">
        <v>139</v>
      </c>
      <c r="O13" s="441">
        <v>3.767727973293043</v>
      </c>
      <c r="P13" s="736">
        <v>5.52903739061257</v>
      </c>
      <c r="R13" s="536"/>
      <c r="S13" s="533"/>
    </row>
    <row r="14" spans="1:16" s="80" customFormat="1" ht="28.5" customHeight="1">
      <c r="A14" s="48">
        <v>5</v>
      </c>
      <c r="B14" s="49" t="s">
        <v>24</v>
      </c>
      <c r="C14" s="43" t="s">
        <v>25</v>
      </c>
      <c r="D14" s="44">
        <v>757</v>
      </c>
      <c r="E14" s="441">
        <v>10.269943497674136</v>
      </c>
      <c r="F14" s="969">
        <v>8.271416083916083</v>
      </c>
      <c r="G14" s="49" t="s">
        <v>24</v>
      </c>
      <c r="H14" s="43" t="s">
        <v>25</v>
      </c>
      <c r="I14" s="44">
        <v>618</v>
      </c>
      <c r="J14" s="441">
        <v>16.785272634383354</v>
      </c>
      <c r="K14" s="969">
        <v>9.310033142512806</v>
      </c>
      <c r="L14" s="49" t="s">
        <v>26</v>
      </c>
      <c r="M14" s="43" t="s">
        <v>27</v>
      </c>
      <c r="N14" s="44">
        <v>101</v>
      </c>
      <c r="O14" s="441">
        <v>2.7377016208819955</v>
      </c>
      <c r="P14" s="736">
        <v>4.017501988862371</v>
      </c>
    </row>
    <row r="15" spans="1:16" s="80" customFormat="1" ht="28.5" customHeight="1">
      <c r="A15" s="48">
        <v>6</v>
      </c>
      <c r="B15" s="49" t="s">
        <v>26</v>
      </c>
      <c r="C15" s="43" t="s">
        <v>27</v>
      </c>
      <c r="D15" s="44">
        <v>375</v>
      </c>
      <c r="E15" s="441">
        <v>5.087488522625892</v>
      </c>
      <c r="F15" s="969">
        <v>4.097465034965035</v>
      </c>
      <c r="G15" s="49" t="s">
        <v>26</v>
      </c>
      <c r="H15" s="43" t="s">
        <v>27</v>
      </c>
      <c r="I15" s="44">
        <v>274</v>
      </c>
      <c r="J15" s="441">
        <v>7.442014080616569</v>
      </c>
      <c r="K15" s="969">
        <v>4.1277493220849655</v>
      </c>
      <c r="L15" s="49" t="s">
        <v>36</v>
      </c>
      <c r="M15" s="43" t="s">
        <v>37</v>
      </c>
      <c r="N15" s="44">
        <v>72</v>
      </c>
      <c r="O15" s="441">
        <v>1.9516288782525115</v>
      </c>
      <c r="P15" s="736">
        <v>2.863961813842482</v>
      </c>
    </row>
    <row r="16" spans="1:16" s="80" customFormat="1" ht="28.5" customHeight="1">
      <c r="A16" s="48">
        <v>7</v>
      </c>
      <c r="B16" s="49" t="s">
        <v>30</v>
      </c>
      <c r="C16" s="43" t="s">
        <v>31</v>
      </c>
      <c r="D16" s="44">
        <v>195</v>
      </c>
      <c r="E16" s="441">
        <v>2.6454940317654643</v>
      </c>
      <c r="F16" s="969">
        <v>2.130681818181818</v>
      </c>
      <c r="G16" s="49" t="s">
        <v>30</v>
      </c>
      <c r="H16" s="43" t="s">
        <v>31</v>
      </c>
      <c r="I16" s="44">
        <v>141</v>
      </c>
      <c r="J16" s="441">
        <v>3.8296495816311538</v>
      </c>
      <c r="K16" s="969">
        <v>2.124133775233504</v>
      </c>
      <c r="L16" s="49" t="s">
        <v>47</v>
      </c>
      <c r="M16" s="43" t="s">
        <v>48</v>
      </c>
      <c r="N16" s="44">
        <v>70</v>
      </c>
      <c r="O16" s="441">
        <v>1.8974169649677195</v>
      </c>
      <c r="P16" s="736">
        <v>2.7844073190135243</v>
      </c>
    </row>
    <row r="17" spans="1:16" s="80" customFormat="1" ht="28.5" customHeight="1">
      <c r="A17" s="48">
        <v>8</v>
      </c>
      <c r="B17" s="49" t="s">
        <v>28</v>
      </c>
      <c r="C17" s="43" t="s">
        <v>29</v>
      </c>
      <c r="D17" s="44">
        <v>131</v>
      </c>
      <c r="E17" s="441">
        <v>1.7772293239039785</v>
      </c>
      <c r="F17" s="969">
        <v>1.4313811188811187</v>
      </c>
      <c r="G17" s="49" t="s">
        <v>28</v>
      </c>
      <c r="H17" s="43" t="s">
        <v>29</v>
      </c>
      <c r="I17" s="44">
        <v>100</v>
      </c>
      <c r="J17" s="441">
        <v>2.71606353307174</v>
      </c>
      <c r="K17" s="955">
        <v>1.5064778547755346</v>
      </c>
      <c r="L17" s="966" t="s">
        <v>30</v>
      </c>
      <c r="M17" s="43" t="s">
        <v>31</v>
      </c>
      <c r="N17" s="44">
        <v>54</v>
      </c>
      <c r="O17" s="441">
        <v>1.4637216586893838</v>
      </c>
      <c r="P17" s="736">
        <v>2.1479713603818613</v>
      </c>
    </row>
    <row r="18" spans="1:18" s="80" customFormat="1" ht="28.5" customHeight="1">
      <c r="A18" s="965">
        <v>9</v>
      </c>
      <c r="B18" s="966" t="s">
        <v>38</v>
      </c>
      <c r="C18" s="43" t="s">
        <v>39</v>
      </c>
      <c r="D18" s="44">
        <v>118</v>
      </c>
      <c r="E18" s="441">
        <v>1.6008630551196144</v>
      </c>
      <c r="F18" s="969">
        <v>1.2893356643356644</v>
      </c>
      <c r="G18" s="966" t="s">
        <v>38</v>
      </c>
      <c r="H18" s="43" t="s">
        <v>39</v>
      </c>
      <c r="I18" s="44">
        <v>97</v>
      </c>
      <c r="J18" s="441">
        <v>2.634581627079588</v>
      </c>
      <c r="K18" s="969">
        <v>1.4612835191322688</v>
      </c>
      <c r="L18" s="964" t="s">
        <v>28</v>
      </c>
      <c r="M18" s="51" t="s">
        <v>29</v>
      </c>
      <c r="N18" s="44">
        <v>31</v>
      </c>
      <c r="O18" s="441">
        <v>0.8402846559142758</v>
      </c>
      <c r="P18" s="736">
        <v>1.2330946698488463</v>
      </c>
      <c r="Q18" s="536"/>
      <c r="R18" s="536"/>
    </row>
    <row r="19" spans="1:16" s="80" customFormat="1" ht="28.5" customHeight="1">
      <c r="A19" s="48">
        <v>10</v>
      </c>
      <c r="B19" s="964" t="s">
        <v>47</v>
      </c>
      <c r="C19" s="51" t="s">
        <v>48</v>
      </c>
      <c r="D19" s="44">
        <v>116</v>
      </c>
      <c r="E19" s="441">
        <v>1.573729782998943</v>
      </c>
      <c r="F19" s="969">
        <v>1.2674825174825175</v>
      </c>
      <c r="G19" s="49" t="s">
        <v>276</v>
      </c>
      <c r="H19" s="43" t="s">
        <v>277</v>
      </c>
      <c r="I19" s="44">
        <v>70</v>
      </c>
      <c r="J19" s="441">
        <v>1.901244473150218</v>
      </c>
      <c r="K19" s="969">
        <v>1.0545344983428744</v>
      </c>
      <c r="L19" s="49" t="s">
        <v>41</v>
      </c>
      <c r="M19" s="43" t="s">
        <v>42</v>
      </c>
      <c r="N19" s="44">
        <v>31</v>
      </c>
      <c r="O19" s="441">
        <v>0.8402846559142758</v>
      </c>
      <c r="P19" s="736">
        <v>1.2330946698488463</v>
      </c>
    </row>
    <row r="20" spans="1:16" s="80" customFormat="1" ht="28.5" customHeight="1">
      <c r="A20" s="48"/>
      <c r="B20" s="967"/>
      <c r="C20" s="968" t="s">
        <v>40</v>
      </c>
      <c r="D20" s="52">
        <v>1856</v>
      </c>
      <c r="E20" s="443">
        <v>25.179676527983087</v>
      </c>
      <c r="F20" s="970">
        <v>20.27972027972028</v>
      </c>
      <c r="G20" s="967"/>
      <c r="H20" s="968" t="s">
        <v>40</v>
      </c>
      <c r="I20" s="52">
        <v>1330</v>
      </c>
      <c r="J20" s="443">
        <v>36.12364498985414</v>
      </c>
      <c r="K20" s="970">
        <v>20.036155468514615</v>
      </c>
      <c r="L20" s="967"/>
      <c r="M20" s="968" t="s">
        <v>40</v>
      </c>
      <c r="N20" s="52">
        <v>492</v>
      </c>
      <c r="O20" s="443">
        <v>13.336130668058829</v>
      </c>
      <c r="P20" s="955">
        <v>19.570405727923628</v>
      </c>
    </row>
    <row r="21" spans="1:18" s="80" customFormat="1" ht="28.5" customHeight="1">
      <c r="A21" s="54">
        <v>11</v>
      </c>
      <c r="B21" s="49" t="s">
        <v>45</v>
      </c>
      <c r="C21" s="43" t="s">
        <v>46</v>
      </c>
      <c r="D21" s="57">
        <v>92</v>
      </c>
      <c r="E21" s="441">
        <v>1.2481305175508857</v>
      </c>
      <c r="F21" s="969">
        <v>1.0052447552447552</v>
      </c>
      <c r="G21" s="49" t="s">
        <v>45</v>
      </c>
      <c r="H21" s="43" t="s">
        <v>46</v>
      </c>
      <c r="I21" s="57">
        <v>69</v>
      </c>
      <c r="J21" s="441">
        <v>1.8740838378195006</v>
      </c>
      <c r="K21" s="969">
        <v>1.039469719795119</v>
      </c>
      <c r="L21" s="49" t="s">
        <v>51</v>
      </c>
      <c r="M21" s="43" t="s">
        <v>52</v>
      </c>
      <c r="N21" s="57">
        <v>26</v>
      </c>
      <c r="O21" s="441">
        <v>0.7047548727022959</v>
      </c>
      <c r="P21" s="1072">
        <v>1.0342084327764518</v>
      </c>
      <c r="Q21" s="536"/>
      <c r="R21" s="536"/>
    </row>
    <row r="22" spans="1:16" s="80" customFormat="1" ht="28.5" customHeight="1">
      <c r="A22" s="48">
        <v>12</v>
      </c>
      <c r="B22" s="49" t="s">
        <v>41</v>
      </c>
      <c r="C22" s="43" t="s">
        <v>42</v>
      </c>
      <c r="D22" s="44">
        <v>89</v>
      </c>
      <c r="E22" s="441">
        <v>1.2074306093698786</v>
      </c>
      <c r="F22" s="969">
        <v>0.972465034965035</v>
      </c>
      <c r="G22" s="49" t="s">
        <v>41</v>
      </c>
      <c r="H22" s="43" t="s">
        <v>42</v>
      </c>
      <c r="I22" s="44">
        <v>58</v>
      </c>
      <c r="J22" s="441">
        <v>1.5753168491816094</v>
      </c>
      <c r="K22" s="969">
        <v>0.8737571557698103</v>
      </c>
      <c r="L22" s="49" t="s">
        <v>45</v>
      </c>
      <c r="M22" s="43" t="s">
        <v>46</v>
      </c>
      <c r="N22" s="44">
        <v>23</v>
      </c>
      <c r="O22" s="441">
        <v>0.6234370027751078</v>
      </c>
      <c r="P22" s="955">
        <v>0.9148766905330152</v>
      </c>
    </row>
    <row r="23" spans="1:18" s="80" customFormat="1" ht="28.5" customHeight="1">
      <c r="A23" s="48">
        <v>13</v>
      </c>
      <c r="B23" s="49" t="s">
        <v>276</v>
      </c>
      <c r="C23" s="43" t="s">
        <v>277</v>
      </c>
      <c r="D23" s="44">
        <v>74</v>
      </c>
      <c r="E23" s="441">
        <v>1.0039310684648428</v>
      </c>
      <c r="F23" s="969">
        <v>0.8085664335664335</v>
      </c>
      <c r="G23" s="49" t="s">
        <v>47</v>
      </c>
      <c r="H23" s="43" t="s">
        <v>48</v>
      </c>
      <c r="I23" s="44">
        <v>46</v>
      </c>
      <c r="J23" s="441">
        <v>1.2493892252130006</v>
      </c>
      <c r="K23" s="969">
        <v>0.6929798131967461</v>
      </c>
      <c r="L23" s="966" t="s">
        <v>38</v>
      </c>
      <c r="M23" s="43" t="s">
        <v>39</v>
      </c>
      <c r="N23" s="44">
        <v>21</v>
      </c>
      <c r="O23" s="441">
        <v>0.5692250894903159</v>
      </c>
      <c r="P23" s="955">
        <v>0.8353221957040573</v>
      </c>
      <c r="Q23" s="536"/>
      <c r="R23" s="536"/>
    </row>
    <row r="24" spans="1:16" s="80" customFormat="1" ht="28.5" customHeight="1">
      <c r="A24" s="48">
        <v>14</v>
      </c>
      <c r="B24" s="49" t="s">
        <v>280</v>
      </c>
      <c r="C24" s="43" t="s">
        <v>281</v>
      </c>
      <c r="D24" s="44">
        <v>55</v>
      </c>
      <c r="E24" s="441">
        <v>0.7461649833184643</v>
      </c>
      <c r="F24" s="969">
        <v>0.6009615384615385</v>
      </c>
      <c r="G24" s="49" t="s">
        <v>280</v>
      </c>
      <c r="H24" s="43" t="s">
        <v>281</v>
      </c>
      <c r="I24" s="44">
        <v>39</v>
      </c>
      <c r="J24" s="441">
        <v>1.0592647778979787</v>
      </c>
      <c r="K24" s="969">
        <v>0.5875263633624586</v>
      </c>
      <c r="L24" s="49" t="s">
        <v>268</v>
      </c>
      <c r="M24" s="43" t="s">
        <v>269</v>
      </c>
      <c r="N24" s="44">
        <v>20</v>
      </c>
      <c r="O24" s="441">
        <v>0.5421191328479198</v>
      </c>
      <c r="P24" s="955">
        <v>0.7955449482895784</v>
      </c>
    </row>
    <row r="25" spans="1:16" s="81" customFormat="1" ht="28.5" customHeight="1">
      <c r="A25" s="60">
        <v>15</v>
      </c>
      <c r="B25" s="61" t="s">
        <v>51</v>
      </c>
      <c r="C25" s="62" t="s">
        <v>542</v>
      </c>
      <c r="D25" s="63">
        <v>49</v>
      </c>
      <c r="E25" s="443">
        <v>0.6647651669564499</v>
      </c>
      <c r="F25" s="970">
        <v>0.5354020979020979</v>
      </c>
      <c r="G25" s="61" t="s">
        <v>34</v>
      </c>
      <c r="H25" s="62" t="s">
        <v>35</v>
      </c>
      <c r="I25" s="65">
        <v>32</v>
      </c>
      <c r="J25" s="443">
        <v>0.8691403305829568</v>
      </c>
      <c r="K25" s="970">
        <v>0.4820729135281711</v>
      </c>
      <c r="L25" s="61" t="s">
        <v>34</v>
      </c>
      <c r="M25" s="62" t="s">
        <v>35</v>
      </c>
      <c r="N25" s="65">
        <v>17</v>
      </c>
      <c r="O25" s="443">
        <v>0.46080126292073187</v>
      </c>
      <c r="P25" s="958">
        <v>0.6762132060461415</v>
      </c>
    </row>
    <row r="26" spans="1:16" s="444" customFormat="1" ht="15" customHeight="1">
      <c r="A26" s="927" t="s">
        <v>526</v>
      </c>
      <c r="B26" s="927"/>
      <c r="C26" s="928"/>
      <c r="D26" s="928"/>
      <c r="E26" s="928"/>
      <c r="F26" s="928"/>
      <c r="G26" s="68"/>
      <c r="H26" s="69"/>
      <c r="I26" s="69"/>
      <c r="J26" s="69"/>
      <c r="K26" s="69"/>
      <c r="L26" s="68"/>
      <c r="M26" s="69"/>
      <c r="N26" s="69"/>
      <c r="O26" s="69"/>
      <c r="P26" s="69"/>
    </row>
    <row r="27" spans="1:16" s="533" customFormat="1" ht="15.75">
      <c r="A27" s="70"/>
      <c r="B27" s="14"/>
      <c r="C27" s="13"/>
      <c r="D27" s="71"/>
      <c r="E27" s="71"/>
      <c r="F27" s="71"/>
      <c r="G27" s="72"/>
      <c r="H27" s="13"/>
      <c r="I27" s="70"/>
      <c r="J27" s="70"/>
      <c r="K27" s="70"/>
      <c r="L27" s="72"/>
      <c r="M27" s="13"/>
      <c r="N27" s="70"/>
      <c r="O27" s="70"/>
      <c r="P27" s="70"/>
    </row>
    <row r="28" spans="1:16" s="533" customFormat="1" ht="15.75">
      <c r="A28" s="536"/>
      <c r="B28" s="14"/>
      <c r="C28" s="15"/>
      <c r="D28" s="536"/>
      <c r="E28" s="536"/>
      <c r="F28" s="536"/>
      <c r="G28" s="14"/>
      <c r="H28" s="15"/>
      <c r="I28" s="536"/>
      <c r="J28" s="536"/>
      <c r="K28" s="536"/>
      <c r="L28" s="14"/>
      <c r="M28" s="15"/>
      <c r="N28" s="536"/>
      <c r="O28" s="536"/>
      <c r="P28" s="536"/>
    </row>
    <row r="29" spans="1:16" s="533" customFormat="1" ht="15.75">
      <c r="A29" s="536"/>
      <c r="B29" s="14"/>
      <c r="C29" s="15"/>
      <c r="D29" s="536"/>
      <c r="E29" s="536"/>
      <c r="F29" s="536"/>
      <c r="G29" s="14"/>
      <c r="H29" s="15"/>
      <c r="I29" s="536"/>
      <c r="J29" s="536"/>
      <c r="K29" s="536"/>
      <c r="L29" s="14"/>
      <c r="M29" s="15"/>
      <c r="N29" s="536"/>
      <c r="O29" s="536"/>
      <c r="P29" s="536"/>
    </row>
    <row r="30" spans="1:16" s="533" customFormat="1" ht="15.75">
      <c r="A30" s="536"/>
      <c r="B30" s="14"/>
      <c r="C30" s="536"/>
      <c r="D30" s="536"/>
      <c r="E30" s="536"/>
      <c r="F30" s="536"/>
      <c r="G30" s="14"/>
      <c r="H30" s="15"/>
      <c r="I30" s="536"/>
      <c r="J30" s="536"/>
      <c r="K30" s="536"/>
      <c r="L30" s="14"/>
      <c r="M30" s="15"/>
      <c r="N30" s="536"/>
      <c r="O30" s="536"/>
      <c r="P30" s="536"/>
    </row>
    <row r="31" spans="1:16" s="533" customFormat="1" ht="15.75">
      <c r="A31" s="536"/>
      <c r="B31" s="14"/>
      <c r="C31" s="536"/>
      <c r="D31" s="536"/>
      <c r="E31" s="536"/>
      <c r="F31" s="536"/>
      <c r="G31" s="14"/>
      <c r="H31" s="15"/>
      <c r="I31" s="536"/>
      <c r="J31" s="536"/>
      <c r="K31" s="536"/>
      <c r="L31" s="14"/>
      <c r="M31" s="15"/>
      <c r="N31" s="536"/>
      <c r="O31" s="536"/>
      <c r="P31" s="536"/>
    </row>
    <row r="32" spans="1:16" s="533" customFormat="1" ht="15.75">
      <c r="A32" s="536"/>
      <c r="B32" s="14"/>
      <c r="C32" s="15"/>
      <c r="D32" s="536"/>
      <c r="E32" s="536"/>
      <c r="F32" s="536"/>
      <c r="G32" s="14"/>
      <c r="H32" s="15"/>
      <c r="I32" s="536"/>
      <c r="J32" s="536"/>
      <c r="K32" s="536"/>
      <c r="L32" s="14"/>
      <c r="M32" s="15"/>
      <c r="N32" s="536"/>
      <c r="O32" s="536"/>
      <c r="P32" s="536"/>
    </row>
    <row r="33" spans="1:16" s="533" customFormat="1" ht="15.75">
      <c r="A33" s="536"/>
      <c r="B33" s="14"/>
      <c r="C33" s="15"/>
      <c r="D33" s="536"/>
      <c r="E33" s="536"/>
      <c r="F33" s="536"/>
      <c r="G33" s="14"/>
      <c r="H33" s="15"/>
      <c r="I33" s="536"/>
      <c r="J33" s="536"/>
      <c r="K33" s="536"/>
      <c r="L33" s="14"/>
      <c r="M33" s="15"/>
      <c r="N33" s="536"/>
      <c r="O33" s="536"/>
      <c r="P33" s="536"/>
    </row>
    <row r="34" spans="1:16" s="533" customFormat="1" ht="15.75">
      <c r="A34" s="536"/>
      <c r="B34" s="14"/>
      <c r="C34" s="15"/>
      <c r="D34" s="536"/>
      <c r="E34" s="536"/>
      <c r="F34" s="536"/>
      <c r="G34" s="14"/>
      <c r="H34" s="15"/>
      <c r="I34" s="536"/>
      <c r="J34" s="536"/>
      <c r="K34" s="536"/>
      <c r="L34" s="14"/>
      <c r="M34" s="15"/>
      <c r="N34" s="536"/>
      <c r="O34" s="536"/>
      <c r="P34" s="536"/>
    </row>
    <row r="35" spans="1:16" s="533" customFormat="1" ht="15.75">
      <c r="A35" s="536"/>
      <c r="B35" s="14"/>
      <c r="C35" s="15"/>
      <c r="D35" s="536"/>
      <c r="E35" s="536"/>
      <c r="F35" s="536"/>
      <c r="G35" s="14"/>
      <c r="H35" s="15"/>
      <c r="I35" s="536"/>
      <c r="J35" s="536"/>
      <c r="K35" s="536"/>
      <c r="L35" s="14"/>
      <c r="M35" s="15"/>
      <c r="N35" s="536"/>
      <c r="O35" s="536"/>
      <c r="P35" s="536"/>
    </row>
    <row r="36" spans="1:16" s="533" customFormat="1" ht="15.75">
      <c r="A36" s="536"/>
      <c r="B36" s="14"/>
      <c r="C36" s="15"/>
      <c r="D36" s="536"/>
      <c r="E36" s="536"/>
      <c r="F36" s="536"/>
      <c r="G36" s="14"/>
      <c r="H36" s="15"/>
      <c r="I36" s="536"/>
      <c r="J36" s="536"/>
      <c r="K36" s="536"/>
      <c r="L36" s="14"/>
      <c r="M36" s="15"/>
      <c r="N36" s="536"/>
      <c r="O36" s="536"/>
      <c r="P36" s="536"/>
    </row>
    <row r="37" spans="1:16" s="533" customFormat="1" ht="15.75">
      <c r="A37" s="536"/>
      <c r="B37" s="14"/>
      <c r="C37" s="15"/>
      <c r="D37" s="536"/>
      <c r="E37" s="536"/>
      <c r="F37" s="536"/>
      <c r="G37" s="14"/>
      <c r="H37" s="15"/>
      <c r="I37" s="536"/>
      <c r="J37" s="536"/>
      <c r="K37" s="536"/>
      <c r="L37" s="14"/>
      <c r="M37" s="15"/>
      <c r="N37" s="536"/>
      <c r="O37" s="536"/>
      <c r="P37" s="536"/>
    </row>
    <row r="38" spans="1:16" s="533" customFormat="1" ht="15.75">
      <c r="A38" s="536"/>
      <c r="B38" s="14"/>
      <c r="C38" s="15"/>
      <c r="D38" s="536"/>
      <c r="E38" s="536"/>
      <c r="F38" s="536"/>
      <c r="G38" s="14"/>
      <c r="H38" s="15"/>
      <c r="I38" s="536"/>
      <c r="J38" s="536"/>
      <c r="K38" s="536"/>
      <c r="L38" s="14"/>
      <c r="M38" s="15"/>
      <c r="N38" s="536"/>
      <c r="O38" s="536"/>
      <c r="P38" s="536"/>
    </row>
    <row r="39" spans="1:16" s="533" customFormat="1" ht="15.75">
      <c r="A39" s="536"/>
      <c r="B39" s="14"/>
      <c r="C39" s="15"/>
      <c r="D39" s="536"/>
      <c r="E39" s="536"/>
      <c r="F39" s="536"/>
      <c r="G39" s="14"/>
      <c r="H39" s="15"/>
      <c r="I39" s="536"/>
      <c r="J39" s="536"/>
      <c r="K39" s="536"/>
      <c r="L39" s="14"/>
      <c r="M39" s="15"/>
      <c r="N39" s="536"/>
      <c r="O39" s="536"/>
      <c r="P39" s="536"/>
    </row>
    <row r="40" spans="1:16" s="533" customFormat="1" ht="15.75">
      <c r="A40" s="536"/>
      <c r="B40" s="14"/>
      <c r="C40" s="15"/>
      <c r="D40" s="536"/>
      <c r="E40" s="536"/>
      <c r="F40" s="536"/>
      <c r="G40" s="14"/>
      <c r="H40" s="15"/>
      <c r="I40" s="536"/>
      <c r="J40" s="536"/>
      <c r="K40" s="536"/>
      <c r="L40" s="14"/>
      <c r="M40" s="15"/>
      <c r="N40" s="536"/>
      <c r="O40" s="536"/>
      <c r="P40" s="536"/>
    </row>
    <row r="41" spans="1:16" s="533" customFormat="1" ht="15.75">
      <c r="A41" s="536"/>
      <c r="B41" s="14"/>
      <c r="C41" s="15"/>
      <c r="D41" s="536"/>
      <c r="E41" s="536"/>
      <c r="F41" s="536"/>
      <c r="G41" s="14"/>
      <c r="H41" s="15"/>
      <c r="I41" s="536"/>
      <c r="J41" s="536"/>
      <c r="K41" s="536"/>
      <c r="L41" s="14"/>
      <c r="M41" s="15"/>
      <c r="N41" s="536"/>
      <c r="O41" s="536"/>
      <c r="P41" s="536"/>
    </row>
    <row r="42" spans="1:16" s="533" customFormat="1" ht="15.75">
      <c r="A42" s="536"/>
      <c r="B42" s="14"/>
      <c r="C42" s="15"/>
      <c r="D42" s="536"/>
      <c r="E42" s="536"/>
      <c r="F42" s="536"/>
      <c r="G42" s="14"/>
      <c r="H42" s="15"/>
      <c r="I42" s="536"/>
      <c r="J42" s="536"/>
      <c r="K42" s="536"/>
      <c r="L42" s="14"/>
      <c r="M42" s="15"/>
      <c r="N42" s="536"/>
      <c r="O42" s="536"/>
      <c r="P42" s="536"/>
    </row>
    <row r="43" spans="1:16" s="533" customFormat="1" ht="15.75">
      <c r="A43" s="536"/>
      <c r="B43" s="14"/>
      <c r="C43" s="15"/>
      <c r="D43" s="536"/>
      <c r="E43" s="536"/>
      <c r="F43" s="536"/>
      <c r="G43" s="14"/>
      <c r="H43" s="15"/>
      <c r="I43" s="536"/>
      <c r="J43" s="536"/>
      <c r="K43" s="536"/>
      <c r="L43" s="14"/>
      <c r="M43" s="15"/>
      <c r="N43" s="536"/>
      <c r="O43" s="536"/>
      <c r="P43" s="536"/>
    </row>
    <row r="44" spans="1:16" s="533" customFormat="1" ht="15.75">
      <c r="A44" s="536"/>
      <c r="B44" s="14"/>
      <c r="C44" s="15"/>
      <c r="D44" s="536"/>
      <c r="E44" s="536"/>
      <c r="F44" s="536"/>
      <c r="G44" s="14"/>
      <c r="H44" s="15"/>
      <c r="I44" s="536"/>
      <c r="J44" s="536"/>
      <c r="K44" s="536"/>
      <c r="L44" s="14"/>
      <c r="M44" s="15"/>
      <c r="N44" s="536"/>
      <c r="O44" s="536"/>
      <c r="P44" s="536"/>
    </row>
    <row r="45" spans="1:16" s="533" customFormat="1" ht="15.75">
      <c r="A45" s="536"/>
      <c r="B45" s="14"/>
      <c r="C45" s="15"/>
      <c r="D45" s="536"/>
      <c r="E45" s="536"/>
      <c r="F45" s="536"/>
      <c r="G45" s="14"/>
      <c r="H45" s="15"/>
      <c r="I45" s="536"/>
      <c r="J45" s="536"/>
      <c r="K45" s="536"/>
      <c r="L45" s="14"/>
      <c r="M45" s="15"/>
      <c r="N45" s="536"/>
      <c r="O45" s="536"/>
      <c r="P45" s="536"/>
    </row>
    <row r="46" spans="1:16" s="533" customFormat="1" ht="15.75">
      <c r="A46" s="536"/>
      <c r="B46" s="14"/>
      <c r="C46" s="15"/>
      <c r="D46" s="536"/>
      <c r="E46" s="536"/>
      <c r="F46" s="536"/>
      <c r="G46" s="14"/>
      <c r="H46" s="15"/>
      <c r="I46" s="536"/>
      <c r="J46" s="536"/>
      <c r="K46" s="536"/>
      <c r="L46" s="14"/>
      <c r="M46" s="15"/>
      <c r="N46" s="536"/>
      <c r="O46" s="536"/>
      <c r="P46" s="536"/>
    </row>
    <row r="47" spans="1:16" s="533" customFormat="1" ht="15.75">
      <c r="A47" s="536"/>
      <c r="B47" s="14"/>
      <c r="C47" s="15"/>
      <c r="D47" s="536"/>
      <c r="E47" s="536"/>
      <c r="F47" s="536"/>
      <c r="G47" s="14"/>
      <c r="H47" s="15"/>
      <c r="I47" s="536"/>
      <c r="J47" s="536"/>
      <c r="K47" s="536"/>
      <c r="L47" s="14"/>
      <c r="M47" s="15"/>
      <c r="N47" s="536"/>
      <c r="O47" s="536"/>
      <c r="P47" s="536"/>
    </row>
    <row r="48" spans="1:16" s="533" customFormat="1" ht="15.75">
      <c r="A48" s="536"/>
      <c r="B48" s="14"/>
      <c r="C48" s="15"/>
      <c r="D48" s="536"/>
      <c r="E48" s="536"/>
      <c r="F48" s="536"/>
      <c r="G48" s="14"/>
      <c r="H48" s="15"/>
      <c r="I48" s="536"/>
      <c r="J48" s="536"/>
      <c r="K48" s="536"/>
      <c r="L48" s="14"/>
      <c r="M48" s="15"/>
      <c r="N48" s="536"/>
      <c r="O48" s="536"/>
      <c r="P48" s="536"/>
    </row>
    <row r="49" spans="1:16" s="533" customFormat="1" ht="15.75">
      <c r="A49" s="536"/>
      <c r="B49" s="14"/>
      <c r="C49" s="15"/>
      <c r="D49" s="536"/>
      <c r="E49" s="536"/>
      <c r="F49" s="536"/>
      <c r="G49" s="14"/>
      <c r="H49" s="15"/>
      <c r="I49" s="536"/>
      <c r="J49" s="536"/>
      <c r="K49" s="536"/>
      <c r="L49" s="14"/>
      <c r="M49" s="15"/>
      <c r="N49" s="536"/>
      <c r="O49" s="536"/>
      <c r="P49" s="536"/>
    </row>
    <row r="50" spans="1:16" s="533" customFormat="1" ht="15.75">
      <c r="A50" s="536"/>
      <c r="B50" s="14"/>
      <c r="C50" s="15"/>
      <c r="D50" s="536"/>
      <c r="E50" s="536"/>
      <c r="F50" s="536"/>
      <c r="G50" s="14"/>
      <c r="H50" s="15"/>
      <c r="I50" s="536"/>
      <c r="J50" s="536"/>
      <c r="K50" s="536"/>
      <c r="L50" s="14"/>
      <c r="M50" s="15"/>
      <c r="N50" s="536"/>
      <c r="O50" s="536"/>
      <c r="P50" s="536"/>
    </row>
    <row r="51" spans="1:16" s="533" customFormat="1" ht="15.75">
      <c r="A51" s="536"/>
      <c r="B51" s="14"/>
      <c r="C51" s="15"/>
      <c r="D51" s="536"/>
      <c r="E51" s="536"/>
      <c r="F51" s="536"/>
      <c r="G51" s="14"/>
      <c r="H51" s="15"/>
      <c r="I51" s="536"/>
      <c r="J51" s="536"/>
      <c r="K51" s="536"/>
      <c r="L51" s="14"/>
      <c r="M51" s="15"/>
      <c r="N51" s="536"/>
      <c r="O51" s="536"/>
      <c r="P51" s="536"/>
    </row>
    <row r="52" spans="1:16" s="533" customFormat="1" ht="15.75">
      <c r="A52" s="536"/>
      <c r="B52" s="14"/>
      <c r="C52" s="15"/>
      <c r="D52" s="536"/>
      <c r="E52" s="536"/>
      <c r="F52" s="536"/>
      <c r="G52" s="14"/>
      <c r="H52" s="15"/>
      <c r="I52" s="536"/>
      <c r="J52" s="536"/>
      <c r="K52" s="536"/>
      <c r="L52" s="14"/>
      <c r="M52" s="15"/>
      <c r="N52" s="536"/>
      <c r="O52" s="536"/>
      <c r="P52" s="536"/>
    </row>
    <row r="53" spans="1:16" s="533" customFormat="1" ht="15.75">
      <c r="A53" s="536"/>
      <c r="B53" s="14"/>
      <c r="C53" s="15"/>
      <c r="D53" s="536"/>
      <c r="E53" s="536"/>
      <c r="F53" s="536"/>
      <c r="G53" s="14"/>
      <c r="H53" s="15"/>
      <c r="I53" s="536"/>
      <c r="J53" s="536"/>
      <c r="K53" s="536"/>
      <c r="L53" s="14"/>
      <c r="M53" s="15"/>
      <c r="N53" s="536"/>
      <c r="O53" s="536"/>
      <c r="P53" s="536"/>
    </row>
    <row r="54" spans="1:16" s="533" customFormat="1" ht="15.75">
      <c r="A54" s="536"/>
      <c r="B54" s="14"/>
      <c r="C54" s="15"/>
      <c r="D54" s="536"/>
      <c r="E54" s="536"/>
      <c r="F54" s="536"/>
      <c r="G54" s="14"/>
      <c r="H54" s="15"/>
      <c r="I54" s="536"/>
      <c r="J54" s="536"/>
      <c r="K54" s="536"/>
      <c r="L54" s="14"/>
      <c r="M54" s="15"/>
      <c r="N54" s="536"/>
      <c r="O54" s="536"/>
      <c r="P54" s="536"/>
    </row>
    <row r="55" spans="1:16" s="533" customFormat="1" ht="15.75">
      <c r="A55" s="536"/>
      <c r="B55" s="14"/>
      <c r="C55" s="15"/>
      <c r="D55" s="536"/>
      <c r="E55" s="536"/>
      <c r="F55" s="536"/>
      <c r="G55" s="14"/>
      <c r="H55" s="15"/>
      <c r="I55" s="536"/>
      <c r="J55" s="536"/>
      <c r="K55" s="536"/>
      <c r="L55" s="14"/>
      <c r="M55" s="15"/>
      <c r="N55" s="536"/>
      <c r="O55" s="536"/>
      <c r="P55" s="536"/>
    </row>
    <row r="56" spans="1:16" s="533" customFormat="1" ht="15.75">
      <c r="A56" s="536"/>
      <c r="B56" s="14"/>
      <c r="C56" s="15"/>
      <c r="D56" s="536"/>
      <c r="E56" s="536"/>
      <c r="F56" s="536"/>
      <c r="G56" s="14"/>
      <c r="H56" s="15"/>
      <c r="I56" s="536"/>
      <c r="J56" s="536"/>
      <c r="K56" s="536"/>
      <c r="L56" s="14"/>
      <c r="M56" s="15"/>
      <c r="N56" s="536"/>
      <c r="O56" s="536"/>
      <c r="P56" s="536"/>
    </row>
    <row r="57" spans="1:16" s="533" customFormat="1" ht="15.75">
      <c r="A57" s="536"/>
      <c r="B57" s="14"/>
      <c r="C57" s="15"/>
      <c r="D57" s="536"/>
      <c r="E57" s="536"/>
      <c r="F57" s="536"/>
      <c r="G57" s="14"/>
      <c r="H57" s="15"/>
      <c r="I57" s="536"/>
      <c r="J57" s="536"/>
      <c r="K57" s="536"/>
      <c r="L57" s="14"/>
      <c r="M57" s="15"/>
      <c r="N57" s="536"/>
      <c r="O57" s="536"/>
      <c r="P57" s="536"/>
    </row>
    <row r="58" spans="1:16" s="533" customFormat="1" ht="15.75">
      <c r="A58" s="536"/>
      <c r="B58" s="14"/>
      <c r="C58" s="15"/>
      <c r="D58" s="536"/>
      <c r="E58" s="536"/>
      <c r="F58" s="536"/>
      <c r="G58" s="14"/>
      <c r="H58" s="15"/>
      <c r="I58" s="536"/>
      <c r="J58" s="536"/>
      <c r="K58" s="536"/>
      <c r="L58" s="14"/>
      <c r="M58" s="15"/>
      <c r="N58" s="536"/>
      <c r="O58" s="536"/>
      <c r="P58" s="536"/>
    </row>
    <row r="59" spans="1:16" s="533" customFormat="1" ht="15.75">
      <c r="A59" s="536"/>
      <c r="B59" s="14"/>
      <c r="C59" s="15"/>
      <c r="D59" s="536"/>
      <c r="E59" s="536"/>
      <c r="F59" s="536"/>
      <c r="G59" s="14"/>
      <c r="H59" s="15"/>
      <c r="I59" s="536"/>
      <c r="J59" s="536"/>
      <c r="K59" s="536"/>
      <c r="L59" s="14"/>
      <c r="M59" s="15"/>
      <c r="N59" s="536"/>
      <c r="O59" s="536"/>
      <c r="P59" s="536"/>
    </row>
    <row r="60" spans="1:16" s="533" customFormat="1" ht="15.75">
      <c r="A60" s="536"/>
      <c r="B60" s="14"/>
      <c r="C60" s="15"/>
      <c r="D60" s="536"/>
      <c r="E60" s="536"/>
      <c r="F60" s="536"/>
      <c r="G60" s="14"/>
      <c r="H60" s="15"/>
      <c r="I60" s="536"/>
      <c r="J60" s="536"/>
      <c r="K60" s="536"/>
      <c r="L60" s="14"/>
      <c r="M60" s="15"/>
      <c r="N60" s="536"/>
      <c r="O60" s="536"/>
      <c r="P60" s="536"/>
    </row>
    <row r="61" spans="1:16" s="533" customFormat="1" ht="15.75">
      <c r="A61" s="536"/>
      <c r="B61" s="14"/>
      <c r="C61" s="15"/>
      <c r="D61" s="536"/>
      <c r="E61" s="536"/>
      <c r="F61" s="536"/>
      <c r="G61" s="14"/>
      <c r="H61" s="15"/>
      <c r="I61" s="536"/>
      <c r="J61" s="536"/>
      <c r="K61" s="536"/>
      <c r="L61" s="14"/>
      <c r="M61" s="15"/>
      <c r="N61" s="536"/>
      <c r="O61" s="536"/>
      <c r="P61" s="536"/>
    </row>
    <row r="62" spans="1:16" s="533" customFormat="1" ht="15.75">
      <c r="A62" s="536"/>
      <c r="B62" s="14"/>
      <c r="C62" s="15"/>
      <c r="D62" s="536"/>
      <c r="E62" s="536"/>
      <c r="F62" s="536"/>
      <c r="G62" s="14"/>
      <c r="H62" s="15"/>
      <c r="I62" s="536"/>
      <c r="J62" s="536"/>
      <c r="K62" s="536"/>
      <c r="L62" s="14"/>
      <c r="M62" s="15"/>
      <c r="N62" s="536"/>
      <c r="O62" s="536"/>
      <c r="P62" s="536"/>
    </row>
    <row r="63" spans="1:16" s="533" customFormat="1" ht="15.75">
      <c r="A63" s="536"/>
      <c r="B63" s="14"/>
      <c r="C63" s="15"/>
      <c r="D63" s="536"/>
      <c r="E63" s="536"/>
      <c r="F63" s="536"/>
      <c r="G63" s="14"/>
      <c r="H63" s="15"/>
      <c r="I63" s="536"/>
      <c r="J63" s="536"/>
      <c r="K63" s="536"/>
      <c r="L63" s="14"/>
      <c r="M63" s="15"/>
      <c r="N63" s="536"/>
      <c r="O63" s="536"/>
      <c r="P63" s="536"/>
    </row>
    <row r="64" spans="1:16" s="533" customFormat="1" ht="15.75">
      <c r="A64" s="536"/>
      <c r="B64" s="14"/>
      <c r="C64" s="15"/>
      <c r="D64" s="536"/>
      <c r="E64" s="536"/>
      <c r="F64" s="536"/>
      <c r="G64" s="14"/>
      <c r="H64" s="15"/>
      <c r="I64" s="536"/>
      <c r="J64" s="536"/>
      <c r="K64" s="536"/>
      <c r="L64" s="14"/>
      <c r="M64" s="15"/>
      <c r="N64" s="536"/>
      <c r="O64" s="536"/>
      <c r="P64" s="536"/>
    </row>
    <row r="65" spans="1:16" s="533" customFormat="1" ht="15.75">
      <c r="A65" s="536"/>
      <c r="B65" s="14"/>
      <c r="C65" s="15"/>
      <c r="D65" s="536"/>
      <c r="E65" s="536"/>
      <c r="F65" s="536"/>
      <c r="G65" s="14"/>
      <c r="H65" s="15"/>
      <c r="I65" s="536"/>
      <c r="J65" s="536"/>
      <c r="K65" s="536"/>
      <c r="L65" s="14"/>
      <c r="M65" s="15"/>
      <c r="N65" s="536"/>
      <c r="O65" s="536"/>
      <c r="P65" s="536"/>
    </row>
    <row r="66" spans="1:16" s="533" customFormat="1" ht="15.75">
      <c r="A66" s="536"/>
      <c r="B66" s="14"/>
      <c r="C66" s="15"/>
      <c r="D66" s="536"/>
      <c r="E66" s="536"/>
      <c r="F66" s="536"/>
      <c r="G66" s="14"/>
      <c r="H66" s="15"/>
      <c r="I66" s="536"/>
      <c r="J66" s="536"/>
      <c r="K66" s="536"/>
      <c r="L66" s="14"/>
      <c r="M66" s="15"/>
      <c r="N66" s="536"/>
      <c r="O66" s="536"/>
      <c r="P66" s="536"/>
    </row>
    <row r="67" spans="1:16" s="533" customFormat="1" ht="15.75">
      <c r="A67" s="536"/>
      <c r="B67" s="14"/>
      <c r="C67" s="15"/>
      <c r="D67" s="536"/>
      <c r="E67" s="536"/>
      <c r="F67" s="536"/>
      <c r="G67" s="14"/>
      <c r="H67" s="15"/>
      <c r="I67" s="536"/>
      <c r="J67" s="536"/>
      <c r="K67" s="536"/>
      <c r="L67" s="14"/>
      <c r="M67" s="15"/>
      <c r="N67" s="536"/>
      <c r="O67" s="536"/>
      <c r="P67" s="536"/>
    </row>
    <row r="68" spans="1:16" s="533" customFormat="1" ht="15.75">
      <c r="A68" s="536"/>
      <c r="B68" s="14"/>
      <c r="C68" s="15"/>
      <c r="D68" s="536"/>
      <c r="E68" s="536"/>
      <c r="F68" s="536"/>
      <c r="G68" s="14"/>
      <c r="H68" s="15"/>
      <c r="I68" s="536"/>
      <c r="J68" s="536"/>
      <c r="K68" s="536"/>
      <c r="L68" s="14"/>
      <c r="M68" s="15"/>
      <c r="N68" s="536"/>
      <c r="O68" s="536"/>
      <c r="P68" s="536"/>
    </row>
    <row r="69" spans="1:16" s="533" customFormat="1" ht="15.75">
      <c r="A69" s="536"/>
      <c r="B69" s="14"/>
      <c r="C69" s="15"/>
      <c r="D69" s="536"/>
      <c r="E69" s="536"/>
      <c r="F69" s="536"/>
      <c r="G69" s="14"/>
      <c r="H69" s="15"/>
      <c r="I69" s="536"/>
      <c r="J69" s="536"/>
      <c r="K69" s="536"/>
      <c r="L69" s="14"/>
      <c r="M69" s="15"/>
      <c r="N69" s="536"/>
      <c r="O69" s="536"/>
      <c r="P69" s="536"/>
    </row>
    <row r="70" spans="1:16" s="533" customFormat="1" ht="15.75">
      <c r="A70" s="536"/>
      <c r="B70" s="14"/>
      <c r="C70" s="15"/>
      <c r="D70" s="536"/>
      <c r="E70" s="536"/>
      <c r="F70" s="536"/>
      <c r="G70" s="14"/>
      <c r="H70" s="15"/>
      <c r="I70" s="536"/>
      <c r="J70" s="536"/>
      <c r="K70" s="536"/>
      <c r="L70" s="14"/>
      <c r="M70" s="15"/>
      <c r="N70" s="536"/>
      <c r="O70" s="536"/>
      <c r="P70" s="536"/>
    </row>
    <row r="71" spans="1:16" s="533" customFormat="1" ht="15.75">
      <c r="A71" s="536"/>
      <c r="B71" s="14"/>
      <c r="C71" s="15"/>
      <c r="D71" s="536"/>
      <c r="E71" s="536"/>
      <c r="F71" s="536"/>
      <c r="G71" s="14"/>
      <c r="H71" s="15"/>
      <c r="I71" s="536"/>
      <c r="J71" s="536"/>
      <c r="K71" s="536"/>
      <c r="L71" s="14"/>
      <c r="M71" s="15"/>
      <c r="N71" s="536"/>
      <c r="O71" s="536"/>
      <c r="P71" s="536"/>
    </row>
    <row r="72" spans="1:16" s="533" customFormat="1" ht="15.75">
      <c r="A72" s="536"/>
      <c r="B72" s="14"/>
      <c r="C72" s="15"/>
      <c r="D72" s="536"/>
      <c r="E72" s="536"/>
      <c r="F72" s="536"/>
      <c r="G72" s="14"/>
      <c r="H72" s="15"/>
      <c r="I72" s="536"/>
      <c r="J72" s="536"/>
      <c r="K72" s="536"/>
      <c r="L72" s="14"/>
      <c r="M72" s="15"/>
      <c r="N72" s="536"/>
      <c r="O72" s="536"/>
      <c r="P72" s="536"/>
    </row>
    <row r="73" spans="1:16" s="533" customFormat="1" ht="15.75">
      <c r="A73" s="536"/>
      <c r="B73" s="14"/>
      <c r="C73" s="15"/>
      <c r="D73" s="536"/>
      <c r="E73" s="536"/>
      <c r="F73" s="536"/>
      <c r="G73" s="14"/>
      <c r="H73" s="15"/>
      <c r="I73" s="536"/>
      <c r="J73" s="536"/>
      <c r="K73" s="536"/>
      <c r="L73" s="14"/>
      <c r="M73" s="15"/>
      <c r="N73" s="536"/>
      <c r="O73" s="536"/>
      <c r="P73" s="536"/>
    </row>
    <row r="74" spans="1:16" s="533" customFormat="1" ht="15.75">
      <c r="A74" s="536"/>
      <c r="B74" s="14"/>
      <c r="C74" s="15"/>
      <c r="D74" s="536"/>
      <c r="E74" s="536"/>
      <c r="F74" s="536"/>
      <c r="G74" s="14"/>
      <c r="H74" s="15"/>
      <c r="I74" s="536"/>
      <c r="J74" s="536"/>
      <c r="K74" s="536"/>
      <c r="L74" s="14"/>
      <c r="M74" s="15"/>
      <c r="N74" s="536"/>
      <c r="O74" s="536"/>
      <c r="P74" s="536"/>
    </row>
    <row r="75" spans="1:16" s="533" customFormat="1" ht="15.75">
      <c r="A75" s="536"/>
      <c r="B75" s="14"/>
      <c r="C75" s="15"/>
      <c r="D75" s="536"/>
      <c r="E75" s="536"/>
      <c r="F75" s="536"/>
      <c r="G75" s="14"/>
      <c r="H75" s="15"/>
      <c r="I75" s="536"/>
      <c r="J75" s="536"/>
      <c r="K75" s="536"/>
      <c r="L75" s="14"/>
      <c r="M75" s="15"/>
      <c r="N75" s="536"/>
      <c r="O75" s="536"/>
      <c r="P75" s="536"/>
    </row>
    <row r="76" spans="1:16" s="533" customFormat="1" ht="15.75">
      <c r="A76" s="536"/>
      <c r="B76" s="14"/>
      <c r="C76" s="15"/>
      <c r="D76" s="536"/>
      <c r="E76" s="536"/>
      <c r="F76" s="536"/>
      <c r="G76" s="14"/>
      <c r="H76" s="15"/>
      <c r="I76" s="536"/>
      <c r="J76" s="536"/>
      <c r="K76" s="536"/>
      <c r="L76" s="14"/>
      <c r="M76" s="15"/>
      <c r="N76" s="536"/>
      <c r="O76" s="536"/>
      <c r="P76" s="536"/>
    </row>
    <row r="77" spans="1:16" s="533" customFormat="1" ht="15.75">
      <c r="A77" s="536"/>
      <c r="B77" s="14"/>
      <c r="C77" s="15"/>
      <c r="D77" s="536"/>
      <c r="E77" s="536"/>
      <c r="F77" s="536"/>
      <c r="G77" s="14"/>
      <c r="H77" s="15"/>
      <c r="I77" s="536"/>
      <c r="J77" s="536"/>
      <c r="K77" s="536"/>
      <c r="L77" s="14"/>
      <c r="M77" s="15"/>
      <c r="N77" s="536"/>
      <c r="O77" s="536"/>
      <c r="P77" s="536"/>
    </row>
    <row r="78" spans="1:16" s="533" customFormat="1" ht="15.75">
      <c r="A78" s="536"/>
      <c r="B78" s="14"/>
      <c r="C78" s="15"/>
      <c r="D78" s="536"/>
      <c r="E78" s="536"/>
      <c r="F78" s="536"/>
      <c r="G78" s="14"/>
      <c r="H78" s="15"/>
      <c r="I78" s="536"/>
      <c r="J78" s="536"/>
      <c r="K78" s="536"/>
      <c r="L78" s="14"/>
      <c r="M78" s="15"/>
      <c r="N78" s="536"/>
      <c r="O78" s="536"/>
      <c r="P78" s="536"/>
    </row>
    <row r="79" spans="1:16" s="533" customFormat="1" ht="15.75">
      <c r="A79" s="536"/>
      <c r="B79" s="14"/>
      <c r="C79" s="15"/>
      <c r="D79" s="536"/>
      <c r="E79" s="536"/>
      <c r="F79" s="536"/>
      <c r="G79" s="14"/>
      <c r="H79" s="15"/>
      <c r="I79" s="536"/>
      <c r="J79" s="536"/>
      <c r="K79" s="536"/>
      <c r="L79" s="14"/>
      <c r="M79" s="15"/>
      <c r="N79" s="536"/>
      <c r="O79" s="536"/>
      <c r="P79" s="536"/>
    </row>
    <row r="80" spans="1:16" s="533" customFormat="1" ht="15.75">
      <c r="A80" s="536"/>
      <c r="B80" s="14"/>
      <c r="C80" s="15"/>
      <c r="D80" s="536"/>
      <c r="E80" s="536"/>
      <c r="F80" s="536"/>
      <c r="G80" s="14"/>
      <c r="H80" s="15"/>
      <c r="I80" s="536"/>
      <c r="J80" s="536"/>
      <c r="K80" s="536"/>
      <c r="L80" s="14"/>
      <c r="M80" s="15"/>
      <c r="N80" s="536"/>
      <c r="O80" s="536"/>
      <c r="P80" s="536"/>
    </row>
    <row r="81" spans="2:3" ht="15.75">
      <c r="B81" s="14"/>
      <c r="C81" s="15"/>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1">
      <selection activeCell="P6" sqref="P6"/>
    </sheetView>
  </sheetViews>
  <sheetFormatPr defaultColWidth="9.00390625" defaultRowHeight="16.5"/>
  <cols>
    <col min="1" max="1" width="3.00390625" style="536" customWidth="1"/>
    <col min="2" max="2" width="13.125" style="12" customWidth="1"/>
    <col min="3" max="3" width="19.875" style="13" customWidth="1"/>
    <col min="4" max="6" width="7.875" style="536" customWidth="1"/>
    <col min="7" max="7" width="13.125" style="14" customWidth="1"/>
    <col min="8" max="8" width="19.875" style="15" customWidth="1"/>
    <col min="9" max="11" width="7.875" style="536" customWidth="1"/>
    <col min="12" max="12" width="13.125" style="14" customWidth="1"/>
    <col min="13" max="13" width="19.875" style="15" customWidth="1"/>
    <col min="14" max="16" width="7.875" style="536" customWidth="1"/>
    <col min="17" max="16384" width="9.00390625" style="536" customWidth="1"/>
  </cols>
  <sheetData>
    <row r="1" spans="1:16" s="74" customFormat="1" ht="24">
      <c r="A1" s="1087" t="s">
        <v>500</v>
      </c>
      <c r="B1" s="1087"/>
      <c r="C1" s="1087"/>
      <c r="D1" s="1087"/>
      <c r="E1" s="1087"/>
      <c r="F1" s="1087"/>
      <c r="G1" s="1087"/>
      <c r="H1" s="1087"/>
      <c r="I1" s="1087"/>
      <c r="J1" s="1087"/>
      <c r="K1" s="1087"/>
      <c r="L1" s="1087"/>
      <c r="M1" s="1087"/>
      <c r="N1" s="1087"/>
      <c r="O1" s="1087"/>
      <c r="P1" s="7"/>
    </row>
    <row r="2" spans="1:16" s="74" customFormat="1" ht="10.5" customHeight="1">
      <c r="A2" s="5"/>
      <c r="B2" s="9"/>
      <c r="C2" s="6"/>
      <c r="D2" s="7"/>
      <c r="E2" s="7"/>
      <c r="F2" s="7"/>
      <c r="G2" s="9"/>
      <c r="H2" s="6"/>
      <c r="I2" s="7"/>
      <c r="J2" s="7"/>
      <c r="K2" s="7"/>
      <c r="L2" s="9"/>
      <c r="M2" s="6"/>
      <c r="N2" s="7"/>
      <c r="O2" s="7"/>
      <c r="P2" s="7"/>
    </row>
    <row r="3" spans="1:16" s="74" customFormat="1" ht="15.75">
      <c r="A3" s="875" t="s">
        <v>553</v>
      </c>
      <c r="B3" s="9"/>
      <c r="C3" s="10"/>
      <c r="D3" s="7"/>
      <c r="E3" s="7"/>
      <c r="F3" s="7"/>
      <c r="G3" s="9"/>
      <c r="H3" s="6"/>
      <c r="I3" s="7"/>
      <c r="J3" s="7"/>
      <c r="K3" s="7"/>
      <c r="L3" s="9"/>
      <c r="M3" s="6"/>
      <c r="N3" s="7"/>
      <c r="O3" s="7"/>
      <c r="P3" s="11"/>
    </row>
    <row r="4" spans="2:16" s="739" customFormat="1" ht="15.75">
      <c r="B4" s="12"/>
      <c r="C4" s="13"/>
      <c r="G4" s="14"/>
      <c r="H4" s="15"/>
      <c r="L4" s="14"/>
      <c r="M4" s="15"/>
      <c r="P4" s="418" t="s">
        <v>588</v>
      </c>
    </row>
    <row r="5" spans="1:16" s="25" customFormat="1" ht="12.75">
      <c r="A5" s="16" t="s">
        <v>0</v>
      </c>
      <c r="B5" s="17"/>
      <c r="C5" s="867" t="s">
        <v>1</v>
      </c>
      <c r="D5" s="17"/>
      <c r="E5" s="18"/>
      <c r="F5" s="19"/>
      <c r="G5" s="17"/>
      <c r="H5" s="867" t="s">
        <v>2</v>
      </c>
      <c r="I5" s="17"/>
      <c r="J5" s="20"/>
      <c r="K5" s="21"/>
      <c r="L5" s="22"/>
      <c r="M5" s="867" t="s">
        <v>3</v>
      </c>
      <c r="N5" s="17"/>
      <c r="O5" s="20"/>
      <c r="P5" s="23"/>
    </row>
    <row r="6" spans="1:16" s="25" customFormat="1" ht="12.75">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2.75">
      <c r="A7" s="26"/>
      <c r="B7" s="30" t="s">
        <v>552</v>
      </c>
      <c r="C7" s="31" t="s">
        <v>8</v>
      </c>
      <c r="D7" s="32"/>
      <c r="E7" s="33" t="s">
        <v>12</v>
      </c>
      <c r="F7" s="32" t="s">
        <v>551</v>
      </c>
      <c r="G7" s="30" t="s">
        <v>552</v>
      </c>
      <c r="H7" s="31" t="s">
        <v>8</v>
      </c>
      <c r="I7" s="32"/>
      <c r="J7" s="33" t="s">
        <v>12</v>
      </c>
      <c r="K7" s="32" t="s">
        <v>549</v>
      </c>
      <c r="L7" s="30" t="s">
        <v>552</v>
      </c>
      <c r="M7" s="31" t="s">
        <v>8</v>
      </c>
      <c r="N7" s="32"/>
      <c r="O7" s="33" t="s">
        <v>12</v>
      </c>
      <c r="P7" s="34" t="s">
        <v>549</v>
      </c>
    </row>
    <row r="8" spans="1:16" s="25" customFormat="1" ht="12.75">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79" customFormat="1" ht="28.5" customHeight="1">
      <c r="A9" s="41"/>
      <c r="B9" s="42" t="s">
        <v>20</v>
      </c>
      <c r="C9" s="43" t="s">
        <v>21</v>
      </c>
      <c r="D9" s="44">
        <v>37600</v>
      </c>
      <c r="E9" s="441">
        <v>550.9945451540029</v>
      </c>
      <c r="F9" s="948">
        <v>100</v>
      </c>
      <c r="G9" s="42" t="s">
        <v>20</v>
      </c>
      <c r="H9" s="43" t="s">
        <v>21</v>
      </c>
      <c r="I9" s="44">
        <v>26157</v>
      </c>
      <c r="J9" s="441">
        <v>777.7687252347697</v>
      </c>
      <c r="K9" s="948">
        <v>100</v>
      </c>
      <c r="L9" s="42" t="s">
        <v>20</v>
      </c>
      <c r="M9" s="43" t="s">
        <v>21</v>
      </c>
      <c r="N9" s="44">
        <v>11443</v>
      </c>
      <c r="O9" s="441">
        <v>330.63252721368923</v>
      </c>
      <c r="P9" s="973">
        <v>100</v>
      </c>
    </row>
    <row r="10" spans="1:16" s="80" customFormat="1" ht="28.5" customHeight="1">
      <c r="A10" s="48">
        <v>1</v>
      </c>
      <c r="B10" s="49" t="s">
        <v>22</v>
      </c>
      <c r="C10" s="43" t="s">
        <v>23</v>
      </c>
      <c r="D10" s="44">
        <v>16028</v>
      </c>
      <c r="E10" s="441">
        <v>234.87607898213724</v>
      </c>
      <c r="F10" s="969">
        <v>42.62765957446808</v>
      </c>
      <c r="G10" s="49" t="s">
        <v>22</v>
      </c>
      <c r="H10" s="43" t="s">
        <v>23</v>
      </c>
      <c r="I10" s="44">
        <v>10189</v>
      </c>
      <c r="J10" s="441">
        <v>302.96614831276787</v>
      </c>
      <c r="K10" s="969">
        <v>38.9532438735329</v>
      </c>
      <c r="L10" s="49" t="s">
        <v>22</v>
      </c>
      <c r="M10" s="43" t="s">
        <v>23</v>
      </c>
      <c r="N10" s="44">
        <v>5839</v>
      </c>
      <c r="O10" s="441">
        <v>168.7112930525851</v>
      </c>
      <c r="P10" s="736">
        <v>51.026828628856066</v>
      </c>
    </row>
    <row r="11" spans="1:16" s="80" customFormat="1" ht="28.5" customHeight="1">
      <c r="A11" s="48">
        <v>2</v>
      </c>
      <c r="B11" s="49" t="s">
        <v>24</v>
      </c>
      <c r="C11" s="43" t="s">
        <v>25</v>
      </c>
      <c r="D11" s="44">
        <v>3745</v>
      </c>
      <c r="E11" s="441">
        <v>54.87964286174843</v>
      </c>
      <c r="F11" s="969">
        <v>9.960106382978722</v>
      </c>
      <c r="G11" s="49" t="s">
        <v>24</v>
      </c>
      <c r="H11" s="43" t="s">
        <v>25</v>
      </c>
      <c r="I11" s="44">
        <v>2936</v>
      </c>
      <c r="J11" s="441">
        <v>87.30087461441619</v>
      </c>
      <c r="K11" s="969">
        <v>11.224528806820354</v>
      </c>
      <c r="L11" s="49" t="s">
        <v>24</v>
      </c>
      <c r="M11" s="43" t="s">
        <v>25</v>
      </c>
      <c r="N11" s="44">
        <v>809</v>
      </c>
      <c r="O11" s="441">
        <v>23.3751389072686</v>
      </c>
      <c r="P11" s="736">
        <v>7.069824346762213</v>
      </c>
    </row>
    <row r="12" spans="1:16" s="80" customFormat="1" ht="28.5" customHeight="1">
      <c r="A12" s="48">
        <v>3</v>
      </c>
      <c r="B12" s="49" t="s">
        <v>36</v>
      </c>
      <c r="C12" s="43" t="s">
        <v>37</v>
      </c>
      <c r="D12" s="44">
        <v>2246</v>
      </c>
      <c r="E12" s="441">
        <v>32.91313160680561</v>
      </c>
      <c r="F12" s="969">
        <v>5.973404255319148</v>
      </c>
      <c r="G12" s="49" t="s">
        <v>36</v>
      </c>
      <c r="H12" s="43" t="s">
        <v>37</v>
      </c>
      <c r="I12" s="44">
        <v>1890</v>
      </c>
      <c r="J12" s="441">
        <v>56.19845130151451</v>
      </c>
      <c r="K12" s="969">
        <v>7.225599265970868</v>
      </c>
      <c r="L12" s="49" t="s">
        <v>30</v>
      </c>
      <c r="M12" s="43" t="s">
        <v>31</v>
      </c>
      <c r="N12" s="44">
        <v>581</v>
      </c>
      <c r="O12" s="441">
        <v>16.78733708915087</v>
      </c>
      <c r="P12" s="736">
        <v>5.077339858428734</v>
      </c>
    </row>
    <row r="13" spans="1:19" s="80" customFormat="1" ht="28.5" customHeight="1">
      <c r="A13" s="48">
        <v>4</v>
      </c>
      <c r="B13" s="49" t="s">
        <v>26</v>
      </c>
      <c r="C13" s="43" t="s">
        <v>27</v>
      </c>
      <c r="D13" s="44">
        <v>2134</v>
      </c>
      <c r="E13" s="441">
        <v>31.27187125953836</v>
      </c>
      <c r="F13" s="969">
        <v>5.675531914893616</v>
      </c>
      <c r="G13" s="49" t="s">
        <v>32</v>
      </c>
      <c r="H13" s="43" t="s">
        <v>33</v>
      </c>
      <c r="I13" s="44">
        <v>1601</v>
      </c>
      <c r="J13" s="441">
        <v>47.605143139536885</v>
      </c>
      <c r="K13" s="969">
        <v>6.120732499904423</v>
      </c>
      <c r="L13" s="49" t="s">
        <v>26</v>
      </c>
      <c r="M13" s="43" t="s">
        <v>27</v>
      </c>
      <c r="N13" s="44">
        <v>555</v>
      </c>
      <c r="O13" s="441">
        <v>16.036096530944466</v>
      </c>
      <c r="P13" s="736">
        <v>4.850126715022284</v>
      </c>
      <c r="R13" s="536"/>
      <c r="S13" s="533"/>
    </row>
    <row r="14" spans="1:16" s="80" customFormat="1" ht="28.5" customHeight="1">
      <c r="A14" s="48">
        <v>5</v>
      </c>
      <c r="B14" s="49" t="s">
        <v>32</v>
      </c>
      <c r="C14" s="43" t="s">
        <v>33</v>
      </c>
      <c r="D14" s="44">
        <v>2123</v>
      </c>
      <c r="E14" s="441">
        <v>31.110676046860323</v>
      </c>
      <c r="F14" s="969">
        <v>5.6462765957446805</v>
      </c>
      <c r="G14" s="49" t="s">
        <v>26</v>
      </c>
      <c r="H14" s="43" t="s">
        <v>27</v>
      </c>
      <c r="I14" s="44">
        <v>1579</v>
      </c>
      <c r="J14" s="441">
        <v>46.95098127253513</v>
      </c>
      <c r="K14" s="969">
        <v>6.036624995221165</v>
      </c>
      <c r="L14" s="49" t="s">
        <v>32</v>
      </c>
      <c r="M14" s="43" t="s">
        <v>33</v>
      </c>
      <c r="N14" s="44">
        <v>522</v>
      </c>
      <c r="O14" s="441">
        <v>15.082598899374794</v>
      </c>
      <c r="P14" s="736">
        <v>4.561740802237176</v>
      </c>
    </row>
    <row r="15" spans="1:16" s="80" customFormat="1" ht="28.5" customHeight="1">
      <c r="A15" s="48">
        <v>6</v>
      </c>
      <c r="B15" s="49" t="s">
        <v>30</v>
      </c>
      <c r="C15" s="43" t="s">
        <v>31</v>
      </c>
      <c r="D15" s="44">
        <v>1801</v>
      </c>
      <c r="E15" s="441">
        <v>26.392052548467007</v>
      </c>
      <c r="F15" s="969">
        <v>4.789893617021276</v>
      </c>
      <c r="G15" s="49" t="s">
        <v>30</v>
      </c>
      <c r="H15" s="43" t="s">
        <v>31</v>
      </c>
      <c r="I15" s="44">
        <v>1220</v>
      </c>
      <c r="J15" s="441">
        <v>36.2762489882792</v>
      </c>
      <c r="K15" s="969">
        <v>4.664143441526169</v>
      </c>
      <c r="L15" s="49" t="s">
        <v>43</v>
      </c>
      <c r="M15" s="43" t="s">
        <v>44</v>
      </c>
      <c r="N15" s="44">
        <v>415</v>
      </c>
      <c r="O15" s="441">
        <v>11.990955063679195</v>
      </c>
      <c r="P15" s="736">
        <v>3.626671327449096</v>
      </c>
    </row>
    <row r="16" spans="1:16" s="80" customFormat="1" ht="28.5" customHeight="1">
      <c r="A16" s="48">
        <v>7</v>
      </c>
      <c r="B16" s="49" t="s">
        <v>43</v>
      </c>
      <c r="C16" s="43" t="s">
        <v>44</v>
      </c>
      <c r="D16" s="44">
        <v>1358</v>
      </c>
      <c r="E16" s="441">
        <v>19.90028171061532</v>
      </c>
      <c r="F16" s="969">
        <v>3.6117021276595747</v>
      </c>
      <c r="G16" s="49" t="s">
        <v>43</v>
      </c>
      <c r="H16" s="43" t="s">
        <v>44</v>
      </c>
      <c r="I16" s="44">
        <v>943</v>
      </c>
      <c r="J16" s="441">
        <v>28.03975639012073</v>
      </c>
      <c r="K16" s="969">
        <v>3.6051534961960474</v>
      </c>
      <c r="L16" s="49" t="s">
        <v>36</v>
      </c>
      <c r="M16" s="43" t="s">
        <v>37</v>
      </c>
      <c r="N16" s="44">
        <v>356</v>
      </c>
      <c r="O16" s="441">
        <v>10.286216873903117</v>
      </c>
      <c r="P16" s="736">
        <v>3.1110722712575374</v>
      </c>
    </row>
    <row r="17" spans="1:16" s="80" customFormat="1" ht="28.5" customHeight="1">
      <c r="A17" s="48">
        <v>8</v>
      </c>
      <c r="B17" s="49" t="s">
        <v>28</v>
      </c>
      <c r="C17" s="43" t="s">
        <v>29</v>
      </c>
      <c r="D17" s="44">
        <v>844</v>
      </c>
      <c r="E17" s="441">
        <v>12.368069045478151</v>
      </c>
      <c r="F17" s="969">
        <v>2.24468085106383</v>
      </c>
      <c r="G17" s="49" t="s">
        <v>28</v>
      </c>
      <c r="H17" s="43" t="s">
        <v>29</v>
      </c>
      <c r="I17" s="44">
        <v>610</v>
      </c>
      <c r="J17" s="441">
        <v>18.1381244941396</v>
      </c>
      <c r="K17" s="969">
        <v>2.3320717207630843</v>
      </c>
      <c r="L17" s="49" t="s">
        <v>41</v>
      </c>
      <c r="M17" s="43" t="s">
        <v>42</v>
      </c>
      <c r="N17" s="44">
        <v>279</v>
      </c>
      <c r="O17" s="441">
        <v>8.061389066907218</v>
      </c>
      <c r="P17" s="736">
        <v>2.4381718080922834</v>
      </c>
    </row>
    <row r="18" spans="1:18" s="80" customFormat="1" ht="28.5" customHeight="1">
      <c r="A18" s="48">
        <v>9</v>
      </c>
      <c r="B18" s="49" t="s">
        <v>41</v>
      </c>
      <c r="C18" s="43" t="s">
        <v>42</v>
      </c>
      <c r="D18" s="44">
        <v>786</v>
      </c>
      <c r="E18" s="441">
        <v>11.518130651357614</v>
      </c>
      <c r="F18" s="969">
        <v>2.0904255319148937</v>
      </c>
      <c r="G18" s="49" t="s">
        <v>38</v>
      </c>
      <c r="H18" s="43" t="s">
        <v>39</v>
      </c>
      <c r="I18" s="44">
        <v>570</v>
      </c>
      <c r="J18" s="441">
        <v>16.948739281409136</v>
      </c>
      <c r="K18" s="969">
        <v>2.179148984975341</v>
      </c>
      <c r="L18" s="49" t="s">
        <v>28</v>
      </c>
      <c r="M18" s="43" t="s">
        <v>29</v>
      </c>
      <c r="N18" s="44">
        <v>234</v>
      </c>
      <c r="O18" s="441">
        <v>6.761165023857666</v>
      </c>
      <c r="P18" s="736">
        <v>2.0449182906580443</v>
      </c>
      <c r="Q18" s="536"/>
      <c r="R18" s="536"/>
    </row>
    <row r="19" spans="1:16" s="80" customFormat="1" ht="28.5" customHeight="1">
      <c r="A19" s="48">
        <v>10</v>
      </c>
      <c r="B19" s="49" t="s">
        <v>38</v>
      </c>
      <c r="C19" s="43" t="s">
        <v>39</v>
      </c>
      <c r="D19" s="44">
        <v>762</v>
      </c>
      <c r="E19" s="441">
        <v>11.166432005514634</v>
      </c>
      <c r="F19" s="969">
        <v>2.026595744680851</v>
      </c>
      <c r="G19" s="49" t="s">
        <v>41</v>
      </c>
      <c r="H19" s="43" t="s">
        <v>42</v>
      </c>
      <c r="I19" s="44">
        <v>507</v>
      </c>
      <c r="J19" s="441">
        <v>15.075457571358651</v>
      </c>
      <c r="K19" s="969">
        <v>1.9382956761096457</v>
      </c>
      <c r="L19" s="49" t="s">
        <v>38</v>
      </c>
      <c r="M19" s="43" t="s">
        <v>39</v>
      </c>
      <c r="N19" s="44">
        <v>192</v>
      </c>
      <c r="O19" s="441">
        <v>5.547622583678085</v>
      </c>
      <c r="P19" s="736">
        <v>1.6778816743860874</v>
      </c>
    </row>
    <row r="20" spans="1:16" s="80" customFormat="1" ht="28.5" customHeight="1">
      <c r="A20" s="48"/>
      <c r="B20" s="50"/>
      <c r="C20" s="51" t="s">
        <v>40</v>
      </c>
      <c r="D20" s="52">
        <v>5773</v>
      </c>
      <c r="E20" s="443">
        <v>84.59817843548029</v>
      </c>
      <c r="F20" s="970">
        <v>15.353723404255318</v>
      </c>
      <c r="G20" s="50"/>
      <c r="H20" s="51" t="s">
        <v>40</v>
      </c>
      <c r="I20" s="52">
        <v>4112</v>
      </c>
      <c r="J20" s="443">
        <v>122.26879986869189</v>
      </c>
      <c r="K20" s="970">
        <v>15.720457238980003</v>
      </c>
      <c r="L20" s="50"/>
      <c r="M20" s="51" t="s">
        <v>40</v>
      </c>
      <c r="N20" s="52">
        <v>1661</v>
      </c>
      <c r="O20" s="443">
        <v>47.992714122340104</v>
      </c>
      <c r="P20" s="955">
        <v>14.515424276850478</v>
      </c>
    </row>
    <row r="21" spans="1:18" s="80" customFormat="1" ht="28.5" customHeight="1">
      <c r="A21" s="54">
        <v>11</v>
      </c>
      <c r="B21" s="55" t="s">
        <v>45</v>
      </c>
      <c r="C21" s="56" t="s">
        <v>46</v>
      </c>
      <c r="D21" s="57">
        <v>470</v>
      </c>
      <c r="E21" s="441">
        <v>6.887431814425037</v>
      </c>
      <c r="F21" s="969">
        <v>1.25</v>
      </c>
      <c r="G21" s="55" t="s">
        <v>45</v>
      </c>
      <c r="H21" s="56" t="s">
        <v>46</v>
      </c>
      <c r="I21" s="57">
        <v>329</v>
      </c>
      <c r="J21" s="441">
        <v>9.78269337470808</v>
      </c>
      <c r="K21" s="969">
        <v>1.2577895018541883</v>
      </c>
      <c r="L21" s="55" t="s">
        <v>45</v>
      </c>
      <c r="M21" s="56" t="s">
        <v>46</v>
      </c>
      <c r="N21" s="57">
        <v>141</v>
      </c>
      <c r="O21" s="441">
        <v>4.074035334888594</v>
      </c>
      <c r="P21" s="1072">
        <v>1.0052447552447552</v>
      </c>
      <c r="Q21" s="536"/>
      <c r="R21" s="536"/>
    </row>
    <row r="22" spans="1:16" s="80" customFormat="1" ht="28.5" customHeight="1">
      <c r="A22" s="48">
        <v>12</v>
      </c>
      <c r="B22" s="49" t="s">
        <v>34</v>
      </c>
      <c r="C22" s="43" t="s">
        <v>35</v>
      </c>
      <c r="D22" s="44">
        <v>400</v>
      </c>
      <c r="E22" s="441">
        <v>5.86164409738301</v>
      </c>
      <c r="F22" s="969">
        <v>1.0638297872340425</v>
      </c>
      <c r="G22" s="49" t="s">
        <v>34</v>
      </c>
      <c r="H22" s="43" t="s">
        <v>35</v>
      </c>
      <c r="I22" s="44">
        <v>304</v>
      </c>
      <c r="J22" s="441">
        <v>9.039327616751539</v>
      </c>
      <c r="K22" s="969">
        <v>1.1622127919868486</v>
      </c>
      <c r="L22" s="49" t="s">
        <v>47</v>
      </c>
      <c r="M22" s="43" t="s">
        <v>48</v>
      </c>
      <c r="N22" s="44">
        <v>119</v>
      </c>
      <c r="O22" s="441">
        <v>3.4383702471754805</v>
      </c>
      <c r="P22" s="955">
        <v>0.972465034965035</v>
      </c>
    </row>
    <row r="23" spans="1:18" s="80" customFormat="1" ht="28.5" customHeight="1">
      <c r="A23" s="48">
        <v>13</v>
      </c>
      <c r="B23" s="49" t="s">
        <v>47</v>
      </c>
      <c r="C23" s="43" t="s">
        <v>48</v>
      </c>
      <c r="D23" s="44">
        <v>294</v>
      </c>
      <c r="E23" s="441">
        <v>4.308308411576513</v>
      </c>
      <c r="F23" s="969">
        <v>0.7819148936170213</v>
      </c>
      <c r="G23" s="49" t="s">
        <v>51</v>
      </c>
      <c r="H23" s="43" t="s">
        <v>52</v>
      </c>
      <c r="I23" s="44">
        <v>179</v>
      </c>
      <c r="J23" s="441">
        <v>5.322498826968833</v>
      </c>
      <c r="K23" s="969">
        <v>0.684329242650151</v>
      </c>
      <c r="L23" s="49" t="s">
        <v>34</v>
      </c>
      <c r="M23" s="43" t="s">
        <v>35</v>
      </c>
      <c r="N23" s="44">
        <v>96</v>
      </c>
      <c r="O23" s="441">
        <v>2.7738112918390425</v>
      </c>
      <c r="P23" s="955">
        <v>0.8085664335664335</v>
      </c>
      <c r="Q23" s="536"/>
      <c r="R23" s="536"/>
    </row>
    <row r="24" spans="1:16" s="80" customFormat="1" ht="28.5" customHeight="1">
      <c r="A24" s="48">
        <v>14</v>
      </c>
      <c r="B24" s="49" t="s">
        <v>51</v>
      </c>
      <c r="C24" s="43" t="s">
        <v>52</v>
      </c>
      <c r="D24" s="44">
        <v>260</v>
      </c>
      <c r="E24" s="441">
        <v>3.8100686632989564</v>
      </c>
      <c r="F24" s="969">
        <v>0.6914893617021276</v>
      </c>
      <c r="G24" s="49" t="s">
        <v>47</v>
      </c>
      <c r="H24" s="43" t="s">
        <v>48</v>
      </c>
      <c r="I24" s="44">
        <v>175</v>
      </c>
      <c r="J24" s="441">
        <v>5.203560305695787</v>
      </c>
      <c r="K24" s="969">
        <v>0.6690369690713768</v>
      </c>
      <c r="L24" s="49" t="s">
        <v>51</v>
      </c>
      <c r="M24" s="43" t="s">
        <v>52</v>
      </c>
      <c r="N24" s="44">
        <v>81</v>
      </c>
      <c r="O24" s="441">
        <v>2.3404032774891923</v>
      </c>
      <c r="P24" s="955">
        <v>0.6009615384615385</v>
      </c>
    </row>
    <row r="25" spans="1:16" s="81" customFormat="1" ht="28.5" customHeight="1">
      <c r="A25" s="60">
        <v>15</v>
      </c>
      <c r="B25" s="61" t="s">
        <v>266</v>
      </c>
      <c r="C25" s="62" t="s">
        <v>267</v>
      </c>
      <c r="D25" s="63">
        <v>198</v>
      </c>
      <c r="E25" s="443">
        <v>2.9015138282045903</v>
      </c>
      <c r="F25" s="970">
        <v>0.526595744680851</v>
      </c>
      <c r="G25" s="61" t="s">
        <v>266</v>
      </c>
      <c r="H25" s="62" t="s">
        <v>267</v>
      </c>
      <c r="I25" s="65">
        <v>151</v>
      </c>
      <c r="J25" s="443">
        <v>4.489929178057508</v>
      </c>
      <c r="K25" s="970">
        <v>0.5772833275987308</v>
      </c>
      <c r="L25" s="61" t="s">
        <v>266</v>
      </c>
      <c r="M25" s="62" t="s">
        <v>267</v>
      </c>
      <c r="N25" s="65">
        <v>47</v>
      </c>
      <c r="O25" s="443">
        <v>1.358011778296198</v>
      </c>
      <c r="P25" s="958">
        <v>0.5354020979020979</v>
      </c>
    </row>
    <row r="26" spans="1:16" s="68" customFormat="1" ht="15.75" customHeight="1">
      <c r="A26" s="25" t="s">
        <v>527</v>
      </c>
      <c r="B26" s="25"/>
      <c r="C26" s="69"/>
      <c r="D26" s="69"/>
      <c r="E26" s="69"/>
      <c r="F26" s="69"/>
      <c r="H26" s="69"/>
      <c r="I26" s="69"/>
      <c r="J26" s="69"/>
      <c r="K26" s="69"/>
      <c r="M26" s="69"/>
      <c r="N26" s="69"/>
      <c r="O26" s="69"/>
      <c r="P26" s="69"/>
    </row>
    <row r="27" spans="1:16" s="71" customFormat="1" ht="15">
      <c r="A27" s="70" t="s">
        <v>4</v>
      </c>
      <c r="B27" s="14"/>
      <c r="C27" s="13"/>
      <c r="G27" s="72"/>
      <c r="H27" s="13"/>
      <c r="I27" s="70"/>
      <c r="J27" s="70"/>
      <c r="K27" s="70"/>
      <c r="L27" s="72"/>
      <c r="M27" s="13"/>
      <c r="N27" s="70"/>
      <c r="O27" s="70"/>
      <c r="P27" s="70"/>
    </row>
    <row r="28" spans="1:16" s="533" customFormat="1" ht="15.75">
      <c r="A28" s="536"/>
      <c r="B28" s="14"/>
      <c r="C28" s="15"/>
      <c r="D28" s="536"/>
      <c r="E28" s="536"/>
      <c r="F28" s="536"/>
      <c r="G28" s="14"/>
      <c r="H28" s="15"/>
      <c r="I28" s="536"/>
      <c r="J28" s="536"/>
      <c r="K28" s="536"/>
      <c r="L28" s="14"/>
      <c r="M28" s="15"/>
      <c r="N28" s="536"/>
      <c r="O28" s="536"/>
      <c r="P28" s="536"/>
    </row>
    <row r="29" spans="1:16" s="533" customFormat="1" ht="15.75">
      <c r="A29" s="536"/>
      <c r="B29" s="14"/>
      <c r="C29" s="15"/>
      <c r="D29" s="536"/>
      <c r="E29" s="536"/>
      <c r="F29" s="536"/>
      <c r="G29" s="14"/>
      <c r="H29" s="15"/>
      <c r="I29" s="536"/>
      <c r="J29" s="536"/>
      <c r="K29" s="536"/>
      <c r="L29" s="14"/>
      <c r="M29" s="15"/>
      <c r="N29" s="536"/>
      <c r="O29" s="536"/>
      <c r="P29" s="536"/>
    </row>
    <row r="30" spans="1:16" s="533" customFormat="1" ht="15.75">
      <c r="A30" s="536"/>
      <c r="B30" s="14"/>
      <c r="C30" s="536"/>
      <c r="D30" s="536"/>
      <c r="E30" s="536"/>
      <c r="F30" s="536"/>
      <c r="G30" s="14"/>
      <c r="H30" s="15"/>
      <c r="I30" s="536"/>
      <c r="J30" s="536"/>
      <c r="K30" s="536"/>
      <c r="L30" s="14"/>
      <c r="M30" s="15"/>
      <c r="N30" s="536"/>
      <c r="O30" s="536"/>
      <c r="P30" s="536"/>
    </row>
    <row r="31" spans="1:16" s="533" customFormat="1" ht="15.75">
      <c r="A31" s="536"/>
      <c r="B31" s="14"/>
      <c r="C31" s="536"/>
      <c r="D31" s="536"/>
      <c r="E31" s="536"/>
      <c r="F31" s="536"/>
      <c r="G31" s="14"/>
      <c r="H31" s="15"/>
      <c r="I31" s="536"/>
      <c r="J31" s="536"/>
      <c r="K31" s="536"/>
      <c r="L31" s="14"/>
      <c r="M31" s="15"/>
      <c r="N31" s="536"/>
      <c r="O31" s="536"/>
      <c r="P31" s="536"/>
    </row>
    <row r="32" spans="1:16" s="533" customFormat="1" ht="15.75">
      <c r="A32" s="536"/>
      <c r="B32" s="14"/>
      <c r="C32" s="15"/>
      <c r="D32" s="536"/>
      <c r="E32" s="536"/>
      <c r="F32" s="536"/>
      <c r="G32" s="14"/>
      <c r="H32" s="15"/>
      <c r="I32" s="536"/>
      <c r="J32" s="536"/>
      <c r="K32" s="536"/>
      <c r="L32" s="14"/>
      <c r="M32" s="15"/>
      <c r="N32" s="536"/>
      <c r="O32" s="536"/>
      <c r="P32" s="536"/>
    </row>
    <row r="33" spans="1:16" s="533" customFormat="1" ht="15.75">
      <c r="A33" s="536"/>
      <c r="B33" s="14"/>
      <c r="C33" s="15"/>
      <c r="D33" s="536"/>
      <c r="E33" s="536"/>
      <c r="F33" s="536"/>
      <c r="G33" s="14"/>
      <c r="H33" s="15"/>
      <c r="I33" s="536"/>
      <c r="J33" s="536"/>
      <c r="K33" s="536"/>
      <c r="L33" s="14"/>
      <c r="M33" s="15"/>
      <c r="N33" s="536"/>
      <c r="O33" s="536"/>
      <c r="P33" s="536"/>
    </row>
    <row r="34" spans="1:16" s="533" customFormat="1" ht="15.75">
      <c r="A34" s="536"/>
      <c r="B34" s="14"/>
      <c r="C34" s="15"/>
      <c r="D34" s="536"/>
      <c r="E34" s="536"/>
      <c r="F34" s="536"/>
      <c r="G34" s="14"/>
      <c r="H34" s="15"/>
      <c r="I34" s="536"/>
      <c r="J34" s="536"/>
      <c r="K34" s="536"/>
      <c r="L34" s="14"/>
      <c r="M34" s="15"/>
      <c r="N34" s="536"/>
      <c r="O34" s="536"/>
      <c r="P34" s="536"/>
    </row>
    <row r="35" spans="1:16" s="533" customFormat="1" ht="15.75">
      <c r="A35" s="536"/>
      <c r="B35" s="14"/>
      <c r="C35" s="15"/>
      <c r="D35" s="536"/>
      <c r="E35" s="536"/>
      <c r="F35" s="536"/>
      <c r="G35" s="14"/>
      <c r="H35" s="15"/>
      <c r="I35" s="536"/>
      <c r="J35" s="536"/>
      <c r="K35" s="536"/>
      <c r="L35" s="14"/>
      <c r="M35" s="15"/>
      <c r="N35" s="536"/>
      <c r="O35" s="536"/>
      <c r="P35" s="536"/>
    </row>
    <row r="36" spans="1:16" s="533" customFormat="1" ht="15.75">
      <c r="A36" s="536"/>
      <c r="B36" s="14"/>
      <c r="C36" s="15"/>
      <c r="D36" s="536"/>
      <c r="E36" s="536"/>
      <c r="F36" s="536"/>
      <c r="G36" s="14"/>
      <c r="H36" s="15"/>
      <c r="I36" s="536"/>
      <c r="J36" s="536"/>
      <c r="K36" s="536"/>
      <c r="L36" s="14"/>
      <c r="M36" s="15"/>
      <c r="N36" s="536"/>
      <c r="O36" s="536"/>
      <c r="P36" s="536"/>
    </row>
    <row r="37" spans="1:16" s="533" customFormat="1" ht="15.75">
      <c r="A37" s="536"/>
      <c r="B37" s="14"/>
      <c r="C37" s="15"/>
      <c r="D37" s="536"/>
      <c r="E37" s="536"/>
      <c r="F37" s="536"/>
      <c r="G37" s="14"/>
      <c r="H37" s="15"/>
      <c r="I37" s="536"/>
      <c r="J37" s="536"/>
      <c r="K37" s="536"/>
      <c r="L37" s="14"/>
      <c r="M37" s="15"/>
      <c r="N37" s="536"/>
      <c r="O37" s="536"/>
      <c r="P37" s="536"/>
    </row>
    <row r="38" spans="1:16" s="533" customFormat="1" ht="15.75">
      <c r="A38" s="536"/>
      <c r="B38" s="14"/>
      <c r="C38" s="15"/>
      <c r="D38" s="536"/>
      <c r="E38" s="536"/>
      <c r="F38" s="536"/>
      <c r="G38" s="14"/>
      <c r="H38" s="15"/>
      <c r="I38" s="536"/>
      <c r="J38" s="536"/>
      <c r="K38" s="536"/>
      <c r="L38" s="14"/>
      <c r="M38" s="15"/>
      <c r="N38" s="536"/>
      <c r="O38" s="536"/>
      <c r="P38" s="536"/>
    </row>
    <row r="39" spans="1:16" s="533" customFormat="1" ht="15.75">
      <c r="A39" s="536"/>
      <c r="B39" s="14"/>
      <c r="C39" s="15"/>
      <c r="D39" s="536"/>
      <c r="E39" s="536"/>
      <c r="F39" s="536"/>
      <c r="G39" s="14"/>
      <c r="H39" s="15"/>
      <c r="I39" s="536"/>
      <c r="J39" s="536"/>
      <c r="K39" s="536"/>
      <c r="L39" s="14"/>
      <c r="M39" s="15"/>
      <c r="N39" s="536"/>
      <c r="O39" s="536"/>
      <c r="P39" s="536"/>
    </row>
    <row r="40" spans="1:16" s="533" customFormat="1" ht="15.75">
      <c r="A40" s="536"/>
      <c r="B40" s="14"/>
      <c r="C40" s="15"/>
      <c r="D40" s="536"/>
      <c r="E40" s="536"/>
      <c r="F40" s="536"/>
      <c r="G40" s="14"/>
      <c r="H40" s="15"/>
      <c r="I40" s="536"/>
      <c r="J40" s="536"/>
      <c r="K40" s="536"/>
      <c r="L40" s="14"/>
      <c r="M40" s="15"/>
      <c r="N40" s="536"/>
      <c r="O40" s="536"/>
      <c r="P40" s="536"/>
    </row>
    <row r="41" spans="1:16" s="533" customFormat="1" ht="15.75">
      <c r="A41" s="536"/>
      <c r="B41" s="14"/>
      <c r="C41" s="15"/>
      <c r="D41" s="536"/>
      <c r="E41" s="536"/>
      <c r="F41" s="536"/>
      <c r="G41" s="14"/>
      <c r="H41" s="15"/>
      <c r="I41" s="536"/>
      <c r="J41" s="536"/>
      <c r="K41" s="536"/>
      <c r="L41" s="14"/>
      <c r="M41" s="15"/>
      <c r="N41" s="536"/>
      <c r="O41" s="536"/>
      <c r="P41" s="536"/>
    </row>
    <row r="42" spans="1:16" s="533" customFormat="1" ht="15.75">
      <c r="A42" s="536"/>
      <c r="B42" s="14"/>
      <c r="C42" s="15"/>
      <c r="D42" s="536"/>
      <c r="E42" s="536"/>
      <c r="F42" s="536"/>
      <c r="G42" s="14"/>
      <c r="H42" s="15"/>
      <c r="I42" s="536"/>
      <c r="J42" s="536"/>
      <c r="K42" s="536"/>
      <c r="L42" s="14"/>
      <c r="M42" s="15"/>
      <c r="N42" s="536"/>
      <c r="O42" s="536"/>
      <c r="P42" s="536"/>
    </row>
    <row r="43" spans="1:16" s="533" customFormat="1" ht="15.75">
      <c r="A43" s="536"/>
      <c r="B43" s="14"/>
      <c r="C43" s="15"/>
      <c r="D43" s="536"/>
      <c r="E43" s="536"/>
      <c r="F43" s="536"/>
      <c r="G43" s="14"/>
      <c r="H43" s="15"/>
      <c r="I43" s="536"/>
      <c r="J43" s="536"/>
      <c r="K43" s="536"/>
      <c r="L43" s="14"/>
      <c r="M43" s="15"/>
      <c r="N43" s="536"/>
      <c r="O43" s="536"/>
      <c r="P43" s="536"/>
    </row>
    <row r="44" spans="1:16" s="533" customFormat="1" ht="15.75">
      <c r="A44" s="536"/>
      <c r="B44" s="14"/>
      <c r="C44" s="15"/>
      <c r="D44" s="536"/>
      <c r="E44" s="536"/>
      <c r="F44" s="536"/>
      <c r="G44" s="14"/>
      <c r="H44" s="15"/>
      <c r="I44" s="536"/>
      <c r="J44" s="536"/>
      <c r="K44" s="536"/>
      <c r="L44" s="14"/>
      <c r="M44" s="15"/>
      <c r="N44" s="536"/>
      <c r="O44" s="536"/>
      <c r="P44" s="536"/>
    </row>
    <row r="45" spans="1:16" s="533" customFormat="1" ht="15.75">
      <c r="A45" s="536"/>
      <c r="B45" s="14"/>
      <c r="C45" s="15"/>
      <c r="D45" s="536"/>
      <c r="E45" s="536"/>
      <c r="F45" s="536"/>
      <c r="G45" s="14"/>
      <c r="H45" s="15"/>
      <c r="I45" s="536"/>
      <c r="J45" s="536"/>
      <c r="K45" s="536"/>
      <c r="L45" s="14"/>
      <c r="M45" s="15"/>
      <c r="N45" s="536"/>
      <c r="O45" s="536"/>
      <c r="P45" s="536"/>
    </row>
    <row r="46" spans="1:16" s="533" customFormat="1" ht="15.75">
      <c r="A46" s="536"/>
      <c r="B46" s="14"/>
      <c r="C46" s="15"/>
      <c r="D46" s="536"/>
      <c r="E46" s="536"/>
      <c r="F46" s="536"/>
      <c r="G46" s="14"/>
      <c r="H46" s="15"/>
      <c r="I46" s="536"/>
      <c r="J46" s="536"/>
      <c r="K46" s="536"/>
      <c r="L46" s="14"/>
      <c r="M46" s="15"/>
      <c r="N46" s="536"/>
      <c r="O46" s="536"/>
      <c r="P46" s="536"/>
    </row>
    <row r="47" spans="1:16" s="533" customFormat="1" ht="15.75">
      <c r="A47" s="536"/>
      <c r="B47" s="14"/>
      <c r="C47" s="15"/>
      <c r="D47" s="536"/>
      <c r="E47" s="536"/>
      <c r="F47" s="536"/>
      <c r="G47" s="14"/>
      <c r="H47" s="15"/>
      <c r="I47" s="536"/>
      <c r="J47" s="536"/>
      <c r="K47" s="536"/>
      <c r="L47" s="14"/>
      <c r="M47" s="15"/>
      <c r="N47" s="536"/>
      <c r="O47" s="536"/>
      <c r="P47" s="536"/>
    </row>
    <row r="48" spans="1:16" s="533" customFormat="1" ht="15.75">
      <c r="A48" s="536"/>
      <c r="B48" s="14"/>
      <c r="C48" s="15"/>
      <c r="D48" s="536"/>
      <c r="E48" s="536"/>
      <c r="F48" s="536"/>
      <c r="G48" s="14"/>
      <c r="H48" s="15"/>
      <c r="I48" s="536"/>
      <c r="J48" s="536"/>
      <c r="K48" s="536"/>
      <c r="L48" s="14"/>
      <c r="M48" s="15"/>
      <c r="N48" s="536"/>
      <c r="O48" s="536"/>
      <c r="P48" s="536"/>
    </row>
    <row r="49" spans="1:16" s="533" customFormat="1" ht="15.75">
      <c r="A49" s="536"/>
      <c r="B49" s="14"/>
      <c r="C49" s="15"/>
      <c r="D49" s="536"/>
      <c r="E49" s="536"/>
      <c r="F49" s="536"/>
      <c r="G49" s="14"/>
      <c r="H49" s="15"/>
      <c r="I49" s="536"/>
      <c r="J49" s="536"/>
      <c r="K49" s="536"/>
      <c r="L49" s="14"/>
      <c r="M49" s="15"/>
      <c r="N49" s="536"/>
      <c r="O49" s="536"/>
      <c r="P49" s="536"/>
    </row>
    <row r="50" spans="1:16" s="533" customFormat="1" ht="15.75">
      <c r="A50" s="536"/>
      <c r="B50" s="14"/>
      <c r="C50" s="15"/>
      <c r="D50" s="536"/>
      <c r="E50" s="536"/>
      <c r="F50" s="536"/>
      <c r="G50" s="14"/>
      <c r="H50" s="15"/>
      <c r="I50" s="536"/>
      <c r="J50" s="536"/>
      <c r="K50" s="536"/>
      <c r="L50" s="14"/>
      <c r="M50" s="15"/>
      <c r="N50" s="536"/>
      <c r="O50" s="536"/>
      <c r="P50" s="536"/>
    </row>
    <row r="51" spans="1:16" s="533" customFormat="1" ht="15.75">
      <c r="A51" s="536"/>
      <c r="B51" s="14"/>
      <c r="C51" s="15"/>
      <c r="D51" s="536"/>
      <c r="E51" s="536"/>
      <c r="F51" s="536"/>
      <c r="G51" s="14"/>
      <c r="H51" s="15"/>
      <c r="I51" s="536"/>
      <c r="J51" s="536"/>
      <c r="K51" s="536"/>
      <c r="L51" s="14"/>
      <c r="M51" s="15"/>
      <c r="N51" s="536"/>
      <c r="O51" s="536"/>
      <c r="P51" s="536"/>
    </row>
    <row r="52" spans="1:16" s="533" customFormat="1" ht="15.75">
      <c r="A52" s="536"/>
      <c r="B52" s="14"/>
      <c r="C52" s="15"/>
      <c r="D52" s="536"/>
      <c r="E52" s="536"/>
      <c r="F52" s="536"/>
      <c r="G52" s="14"/>
      <c r="H52" s="15"/>
      <c r="I52" s="536"/>
      <c r="J52" s="536"/>
      <c r="K52" s="536"/>
      <c r="L52" s="14"/>
      <c r="M52" s="15"/>
      <c r="N52" s="536"/>
      <c r="O52" s="536"/>
      <c r="P52" s="536"/>
    </row>
    <row r="53" spans="1:16" s="533" customFormat="1" ht="15.75">
      <c r="A53" s="536"/>
      <c r="B53" s="14"/>
      <c r="C53" s="15"/>
      <c r="D53" s="536"/>
      <c r="E53" s="536"/>
      <c r="F53" s="536"/>
      <c r="G53" s="14"/>
      <c r="H53" s="15"/>
      <c r="I53" s="536"/>
      <c r="J53" s="536"/>
      <c r="K53" s="536"/>
      <c r="L53" s="14"/>
      <c r="M53" s="15"/>
      <c r="N53" s="536"/>
      <c r="O53" s="536"/>
      <c r="P53" s="536"/>
    </row>
    <row r="54" spans="1:16" s="533" customFormat="1" ht="15.75">
      <c r="A54" s="536"/>
      <c r="B54" s="14"/>
      <c r="C54" s="15"/>
      <c r="D54" s="536"/>
      <c r="E54" s="536"/>
      <c r="F54" s="536"/>
      <c r="G54" s="14"/>
      <c r="H54" s="15"/>
      <c r="I54" s="536"/>
      <c r="J54" s="536"/>
      <c r="K54" s="536"/>
      <c r="L54" s="14"/>
      <c r="M54" s="15"/>
      <c r="N54" s="536"/>
      <c r="O54" s="536"/>
      <c r="P54" s="536"/>
    </row>
    <row r="55" spans="1:16" s="533" customFormat="1" ht="15.75">
      <c r="A55" s="536"/>
      <c r="B55" s="14"/>
      <c r="C55" s="15"/>
      <c r="D55" s="536"/>
      <c r="E55" s="536"/>
      <c r="F55" s="536"/>
      <c r="G55" s="14"/>
      <c r="H55" s="15"/>
      <c r="I55" s="536"/>
      <c r="J55" s="536"/>
      <c r="K55" s="536"/>
      <c r="L55" s="14"/>
      <c r="M55" s="15"/>
      <c r="N55" s="536"/>
      <c r="O55" s="536"/>
      <c r="P55" s="536"/>
    </row>
    <row r="56" spans="1:16" s="533" customFormat="1" ht="15.75">
      <c r="A56" s="536"/>
      <c r="B56" s="14"/>
      <c r="C56" s="15"/>
      <c r="D56" s="536"/>
      <c r="E56" s="536"/>
      <c r="F56" s="536"/>
      <c r="G56" s="14"/>
      <c r="H56" s="15"/>
      <c r="I56" s="536"/>
      <c r="J56" s="536"/>
      <c r="K56" s="536"/>
      <c r="L56" s="14"/>
      <c r="M56" s="15"/>
      <c r="N56" s="536"/>
      <c r="O56" s="536"/>
      <c r="P56" s="536"/>
    </row>
    <row r="57" spans="1:16" s="533" customFormat="1" ht="15.75">
      <c r="A57" s="536"/>
      <c r="B57" s="14"/>
      <c r="C57" s="15"/>
      <c r="D57" s="536"/>
      <c r="E57" s="536"/>
      <c r="F57" s="536"/>
      <c r="G57" s="14"/>
      <c r="H57" s="15"/>
      <c r="I57" s="536"/>
      <c r="J57" s="536"/>
      <c r="K57" s="536"/>
      <c r="L57" s="14"/>
      <c r="M57" s="15"/>
      <c r="N57" s="536"/>
      <c r="O57" s="536"/>
      <c r="P57" s="536"/>
    </row>
    <row r="58" spans="1:16" s="533" customFormat="1" ht="15.75">
      <c r="A58" s="536"/>
      <c r="B58" s="14"/>
      <c r="C58" s="15"/>
      <c r="D58" s="536"/>
      <c r="E58" s="536"/>
      <c r="F58" s="536"/>
      <c r="G58" s="14"/>
      <c r="H58" s="15"/>
      <c r="I58" s="536"/>
      <c r="J58" s="536"/>
      <c r="K58" s="536"/>
      <c r="L58" s="14"/>
      <c r="M58" s="15"/>
      <c r="N58" s="536"/>
      <c r="O58" s="536"/>
      <c r="P58" s="536"/>
    </row>
    <row r="59" spans="1:16" s="533" customFormat="1" ht="15.75">
      <c r="A59" s="536"/>
      <c r="B59" s="14"/>
      <c r="C59" s="15"/>
      <c r="D59" s="536"/>
      <c r="E59" s="536"/>
      <c r="F59" s="536"/>
      <c r="G59" s="14"/>
      <c r="H59" s="15"/>
      <c r="I59" s="536"/>
      <c r="J59" s="536"/>
      <c r="K59" s="536"/>
      <c r="L59" s="14"/>
      <c r="M59" s="15"/>
      <c r="N59" s="536"/>
      <c r="O59" s="536"/>
      <c r="P59" s="536"/>
    </row>
    <row r="60" spans="1:16" s="533" customFormat="1" ht="15.75">
      <c r="A60" s="536"/>
      <c r="B60" s="14"/>
      <c r="C60" s="15"/>
      <c r="D60" s="536"/>
      <c r="E60" s="536"/>
      <c r="F60" s="536"/>
      <c r="G60" s="14"/>
      <c r="H60" s="15"/>
      <c r="I60" s="536"/>
      <c r="J60" s="536"/>
      <c r="K60" s="536"/>
      <c r="L60" s="14"/>
      <c r="M60" s="15"/>
      <c r="N60" s="536"/>
      <c r="O60" s="536"/>
      <c r="P60" s="536"/>
    </row>
    <row r="61" spans="1:16" s="533" customFormat="1" ht="15.75">
      <c r="A61" s="536"/>
      <c r="B61" s="14"/>
      <c r="C61" s="15"/>
      <c r="D61" s="536"/>
      <c r="E61" s="536"/>
      <c r="F61" s="536"/>
      <c r="G61" s="14"/>
      <c r="H61" s="15"/>
      <c r="I61" s="536"/>
      <c r="J61" s="536"/>
      <c r="K61" s="536"/>
      <c r="L61" s="14"/>
      <c r="M61" s="15"/>
      <c r="N61" s="536"/>
      <c r="O61" s="536"/>
      <c r="P61" s="536"/>
    </row>
    <row r="62" spans="1:16" s="533" customFormat="1" ht="15.75">
      <c r="A62" s="536"/>
      <c r="B62" s="14"/>
      <c r="C62" s="15"/>
      <c r="D62" s="536"/>
      <c r="E62" s="536"/>
      <c r="F62" s="536"/>
      <c r="G62" s="14"/>
      <c r="H62" s="15"/>
      <c r="I62" s="536"/>
      <c r="J62" s="536"/>
      <c r="K62" s="536"/>
      <c r="L62" s="14"/>
      <c r="M62" s="15"/>
      <c r="N62" s="536"/>
      <c r="O62" s="536"/>
      <c r="P62" s="536"/>
    </row>
    <row r="63" spans="1:16" s="533" customFormat="1" ht="15.75">
      <c r="A63" s="536"/>
      <c r="B63" s="14"/>
      <c r="C63" s="15"/>
      <c r="D63" s="536"/>
      <c r="E63" s="536"/>
      <c r="F63" s="536"/>
      <c r="G63" s="14"/>
      <c r="H63" s="15"/>
      <c r="I63" s="536"/>
      <c r="J63" s="536"/>
      <c r="K63" s="536"/>
      <c r="L63" s="14"/>
      <c r="M63" s="15"/>
      <c r="N63" s="536"/>
      <c r="O63" s="536"/>
      <c r="P63" s="536"/>
    </row>
    <row r="64" spans="1:16" s="533" customFormat="1" ht="15.75">
      <c r="A64" s="536"/>
      <c r="B64" s="14"/>
      <c r="C64" s="15"/>
      <c r="D64" s="536"/>
      <c r="E64" s="536"/>
      <c r="F64" s="536"/>
      <c r="G64" s="14"/>
      <c r="H64" s="15"/>
      <c r="I64" s="536"/>
      <c r="J64" s="536"/>
      <c r="K64" s="536"/>
      <c r="L64" s="14"/>
      <c r="M64" s="15"/>
      <c r="N64" s="536"/>
      <c r="O64" s="536"/>
      <c r="P64" s="536"/>
    </row>
    <row r="65" spans="1:16" s="533" customFormat="1" ht="15.75">
      <c r="A65" s="536"/>
      <c r="B65" s="14"/>
      <c r="C65" s="15"/>
      <c r="D65" s="536"/>
      <c r="E65" s="536"/>
      <c r="F65" s="536"/>
      <c r="G65" s="14"/>
      <c r="H65" s="15"/>
      <c r="I65" s="536"/>
      <c r="J65" s="536"/>
      <c r="K65" s="536"/>
      <c r="L65" s="14"/>
      <c r="M65" s="15"/>
      <c r="N65" s="536"/>
      <c r="O65" s="536"/>
      <c r="P65" s="536"/>
    </row>
    <row r="66" spans="1:16" s="533" customFormat="1" ht="15.75">
      <c r="A66" s="536"/>
      <c r="B66" s="14"/>
      <c r="C66" s="15"/>
      <c r="D66" s="536"/>
      <c r="E66" s="536"/>
      <c r="F66" s="536"/>
      <c r="G66" s="14"/>
      <c r="H66" s="15"/>
      <c r="I66" s="536"/>
      <c r="J66" s="536"/>
      <c r="K66" s="536"/>
      <c r="L66" s="14"/>
      <c r="M66" s="15"/>
      <c r="N66" s="536"/>
      <c r="O66" s="536"/>
      <c r="P66" s="536"/>
    </row>
    <row r="67" spans="1:16" s="533" customFormat="1" ht="15.75">
      <c r="A67" s="536"/>
      <c r="B67" s="14"/>
      <c r="C67" s="15"/>
      <c r="D67" s="536"/>
      <c r="E67" s="536"/>
      <c r="F67" s="536"/>
      <c r="G67" s="14"/>
      <c r="H67" s="15"/>
      <c r="I67" s="536"/>
      <c r="J67" s="536"/>
      <c r="K67" s="536"/>
      <c r="L67" s="14"/>
      <c r="M67" s="15"/>
      <c r="N67" s="536"/>
      <c r="O67" s="536"/>
      <c r="P67" s="536"/>
    </row>
    <row r="68" spans="1:16" s="533" customFormat="1" ht="15.75">
      <c r="A68" s="536"/>
      <c r="B68" s="14"/>
      <c r="C68" s="15"/>
      <c r="D68" s="536"/>
      <c r="E68" s="536"/>
      <c r="F68" s="536"/>
      <c r="G68" s="14"/>
      <c r="H68" s="15"/>
      <c r="I68" s="536"/>
      <c r="J68" s="536"/>
      <c r="K68" s="536"/>
      <c r="L68" s="14"/>
      <c r="M68" s="15"/>
      <c r="N68" s="536"/>
      <c r="O68" s="536"/>
      <c r="P68" s="536"/>
    </row>
    <row r="69" spans="1:16" s="533" customFormat="1" ht="15.75">
      <c r="A69" s="536"/>
      <c r="B69" s="14"/>
      <c r="C69" s="15"/>
      <c r="D69" s="536"/>
      <c r="E69" s="536"/>
      <c r="F69" s="536"/>
      <c r="G69" s="14"/>
      <c r="H69" s="15"/>
      <c r="I69" s="536"/>
      <c r="J69" s="536"/>
      <c r="K69" s="536"/>
      <c r="L69" s="14"/>
      <c r="M69" s="15"/>
      <c r="N69" s="536"/>
      <c r="O69" s="536"/>
      <c r="P69" s="536"/>
    </row>
    <row r="70" spans="1:16" s="533" customFormat="1" ht="15.75">
      <c r="A70" s="536"/>
      <c r="B70" s="14"/>
      <c r="C70" s="15"/>
      <c r="D70" s="536"/>
      <c r="E70" s="536"/>
      <c r="F70" s="536"/>
      <c r="G70" s="14"/>
      <c r="H70" s="15"/>
      <c r="I70" s="536"/>
      <c r="J70" s="536"/>
      <c r="K70" s="536"/>
      <c r="L70" s="14"/>
      <c r="M70" s="15"/>
      <c r="N70" s="536"/>
      <c r="O70" s="536"/>
      <c r="P70" s="536"/>
    </row>
    <row r="71" spans="1:16" s="533" customFormat="1" ht="15.75">
      <c r="A71" s="536"/>
      <c r="B71" s="14"/>
      <c r="C71" s="15"/>
      <c r="D71" s="536"/>
      <c r="E71" s="536"/>
      <c r="F71" s="536"/>
      <c r="G71" s="14"/>
      <c r="H71" s="15"/>
      <c r="I71" s="536"/>
      <c r="J71" s="536"/>
      <c r="K71" s="536"/>
      <c r="L71" s="14"/>
      <c r="M71" s="15"/>
      <c r="N71" s="536"/>
      <c r="O71" s="536"/>
      <c r="P71" s="536"/>
    </row>
    <row r="72" spans="1:16" s="533" customFormat="1" ht="15.75">
      <c r="A72" s="536"/>
      <c r="B72" s="14"/>
      <c r="C72" s="15"/>
      <c r="D72" s="536"/>
      <c r="E72" s="536"/>
      <c r="F72" s="536"/>
      <c r="G72" s="14"/>
      <c r="H72" s="15"/>
      <c r="I72" s="536"/>
      <c r="J72" s="536"/>
      <c r="K72" s="536"/>
      <c r="L72" s="14"/>
      <c r="M72" s="15"/>
      <c r="N72" s="536"/>
      <c r="O72" s="536"/>
      <c r="P72" s="536"/>
    </row>
    <row r="73" spans="1:16" s="533" customFormat="1" ht="15.75">
      <c r="A73" s="536"/>
      <c r="B73" s="14"/>
      <c r="C73" s="15"/>
      <c r="D73" s="536"/>
      <c r="E73" s="536"/>
      <c r="F73" s="536"/>
      <c r="G73" s="14"/>
      <c r="H73" s="15"/>
      <c r="I73" s="536"/>
      <c r="J73" s="536"/>
      <c r="K73" s="536"/>
      <c r="L73" s="14"/>
      <c r="M73" s="15"/>
      <c r="N73" s="536"/>
      <c r="O73" s="536"/>
      <c r="P73" s="536"/>
    </row>
    <row r="74" spans="1:16" s="533" customFormat="1" ht="15.75">
      <c r="A74" s="536"/>
      <c r="B74" s="14"/>
      <c r="C74" s="15"/>
      <c r="D74" s="536"/>
      <c r="E74" s="536"/>
      <c r="F74" s="536"/>
      <c r="G74" s="14"/>
      <c r="H74" s="15"/>
      <c r="I74" s="536"/>
      <c r="J74" s="536"/>
      <c r="K74" s="536"/>
      <c r="L74" s="14"/>
      <c r="M74" s="15"/>
      <c r="N74" s="536"/>
      <c r="O74" s="536"/>
      <c r="P74" s="536"/>
    </row>
    <row r="75" spans="1:16" s="533" customFormat="1" ht="15.75">
      <c r="A75" s="536"/>
      <c r="B75" s="14"/>
      <c r="C75" s="15"/>
      <c r="D75" s="536"/>
      <c r="E75" s="536"/>
      <c r="F75" s="536"/>
      <c r="G75" s="14"/>
      <c r="H75" s="15"/>
      <c r="I75" s="536"/>
      <c r="J75" s="536"/>
      <c r="K75" s="536"/>
      <c r="L75" s="14"/>
      <c r="M75" s="15"/>
      <c r="N75" s="536"/>
      <c r="O75" s="536"/>
      <c r="P75" s="536"/>
    </row>
    <row r="76" spans="1:16" s="533" customFormat="1" ht="15.75">
      <c r="A76" s="536"/>
      <c r="B76" s="14"/>
      <c r="C76" s="15"/>
      <c r="D76" s="536"/>
      <c r="E76" s="536"/>
      <c r="F76" s="536"/>
      <c r="G76" s="14"/>
      <c r="H76" s="15"/>
      <c r="I76" s="536"/>
      <c r="J76" s="536"/>
      <c r="K76" s="536"/>
      <c r="L76" s="14"/>
      <c r="M76" s="15"/>
      <c r="N76" s="536"/>
      <c r="O76" s="536"/>
      <c r="P76" s="536"/>
    </row>
    <row r="77" spans="1:16" s="533" customFormat="1" ht="15.75">
      <c r="A77" s="536"/>
      <c r="B77" s="14"/>
      <c r="C77" s="15"/>
      <c r="D77" s="536"/>
      <c r="E77" s="536"/>
      <c r="F77" s="536"/>
      <c r="G77" s="14"/>
      <c r="H77" s="15"/>
      <c r="I77" s="536"/>
      <c r="J77" s="536"/>
      <c r="K77" s="536"/>
      <c r="L77" s="14"/>
      <c r="M77" s="15"/>
      <c r="N77" s="536"/>
      <c r="O77" s="536"/>
      <c r="P77" s="536"/>
    </row>
    <row r="78" spans="1:16" s="533" customFormat="1" ht="15.75">
      <c r="A78" s="536"/>
      <c r="B78" s="14"/>
      <c r="C78" s="15"/>
      <c r="D78" s="536"/>
      <c r="E78" s="536"/>
      <c r="F78" s="536"/>
      <c r="G78" s="14"/>
      <c r="H78" s="15"/>
      <c r="I78" s="536"/>
      <c r="J78" s="536"/>
      <c r="K78" s="536"/>
      <c r="L78" s="14"/>
      <c r="M78" s="15"/>
      <c r="N78" s="536"/>
      <c r="O78" s="536"/>
      <c r="P78" s="536"/>
    </row>
    <row r="79" spans="1:16" s="533" customFormat="1" ht="15.75">
      <c r="A79" s="536"/>
      <c r="B79" s="14"/>
      <c r="C79" s="15"/>
      <c r="D79" s="536"/>
      <c r="E79" s="536"/>
      <c r="F79" s="536"/>
      <c r="G79" s="14"/>
      <c r="H79" s="15"/>
      <c r="I79" s="536"/>
      <c r="J79" s="536"/>
      <c r="K79" s="536"/>
      <c r="L79" s="14"/>
      <c r="M79" s="15"/>
      <c r="N79" s="536"/>
      <c r="O79" s="536"/>
      <c r="P79" s="536"/>
    </row>
    <row r="80" spans="1:16" s="533" customFormat="1" ht="15.75">
      <c r="A80" s="536"/>
      <c r="B80" s="14"/>
      <c r="C80" s="15"/>
      <c r="D80" s="536"/>
      <c r="E80" s="536"/>
      <c r="F80" s="536"/>
      <c r="G80" s="14"/>
      <c r="H80" s="15"/>
      <c r="I80" s="536"/>
      <c r="J80" s="536"/>
      <c r="K80" s="536"/>
      <c r="L80" s="14"/>
      <c r="M80" s="15"/>
      <c r="N80" s="536"/>
      <c r="O80" s="536"/>
      <c r="P80" s="536"/>
    </row>
    <row r="81" spans="2:3" ht="15.75">
      <c r="B81" s="14"/>
      <c r="C81" s="15"/>
    </row>
  </sheetData>
  <sheetProtection/>
  <mergeCells count="1">
    <mergeCell ref="A1:O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8.xml><?xml version="1.0" encoding="utf-8"?>
<worksheet xmlns="http://schemas.openxmlformats.org/spreadsheetml/2006/main" xmlns:r="http://schemas.openxmlformats.org/officeDocument/2006/relationships">
  <dimension ref="A1:S81"/>
  <sheetViews>
    <sheetView showZeros="0" view="pageBreakPreview" zoomScaleNormal="90" zoomScaleSheetLayoutView="100" zoomScalePageLayoutView="0" workbookViewId="0" topLeftCell="A1">
      <selection activeCell="P6" sqref="P6"/>
    </sheetView>
  </sheetViews>
  <sheetFormatPr defaultColWidth="9.00390625" defaultRowHeight="16.5"/>
  <cols>
    <col min="1" max="1" width="3.00390625" style="536" customWidth="1"/>
    <col min="2" max="2" width="13.125" style="12" customWidth="1"/>
    <col min="3" max="3" width="19.875" style="13" customWidth="1"/>
    <col min="4" max="6" width="7.875" style="536" customWidth="1"/>
    <col min="7" max="7" width="13.125" style="14" customWidth="1"/>
    <col min="8" max="8" width="19.875" style="15" customWidth="1"/>
    <col min="9" max="11" width="7.875" style="536" customWidth="1"/>
    <col min="12" max="12" width="13.125" style="14" customWidth="1"/>
    <col min="13" max="13" width="19.875" style="15" customWidth="1"/>
    <col min="14" max="16" width="7.875" style="536" customWidth="1"/>
    <col min="17" max="16384" width="9.00390625" style="536" customWidth="1"/>
  </cols>
  <sheetData>
    <row r="1" spans="1:16" s="74" customFormat="1" ht="25.5" customHeight="1">
      <c r="A1" s="1087" t="s">
        <v>501</v>
      </c>
      <c r="B1" s="1087"/>
      <c r="C1" s="1087"/>
      <c r="D1" s="1087"/>
      <c r="E1" s="1087"/>
      <c r="F1" s="1087"/>
      <c r="G1" s="1087"/>
      <c r="H1" s="1087"/>
      <c r="I1" s="1087"/>
      <c r="J1" s="1087"/>
      <c r="K1" s="1087"/>
      <c r="L1" s="1087"/>
      <c r="M1" s="1087"/>
      <c r="N1" s="1087"/>
      <c r="O1" s="1087"/>
      <c r="P1" s="1087"/>
    </row>
    <row r="2" spans="1:16" s="74" customFormat="1" ht="10.5" customHeight="1">
      <c r="A2" s="1087"/>
      <c r="B2" s="1087"/>
      <c r="C2" s="1087"/>
      <c r="D2" s="1087"/>
      <c r="E2" s="1087"/>
      <c r="F2" s="1087"/>
      <c r="G2" s="1087"/>
      <c r="H2" s="1087"/>
      <c r="I2" s="1087"/>
      <c r="J2" s="1087"/>
      <c r="K2" s="1087"/>
      <c r="L2" s="1087"/>
      <c r="M2" s="1087"/>
      <c r="N2" s="1087"/>
      <c r="O2" s="1087"/>
      <c r="P2" s="1087"/>
    </row>
    <row r="3" spans="1:16" s="74" customFormat="1" ht="15.75">
      <c r="A3" s="875" t="s">
        <v>509</v>
      </c>
      <c r="B3" s="9"/>
      <c r="C3" s="10"/>
      <c r="D3" s="7"/>
      <c r="E3" s="7"/>
      <c r="F3" s="7"/>
      <c r="G3" s="9"/>
      <c r="H3" s="6"/>
      <c r="I3" s="7"/>
      <c r="J3" s="7"/>
      <c r="K3" s="7"/>
      <c r="L3" s="9"/>
      <c r="M3" s="6"/>
      <c r="N3" s="7"/>
      <c r="O3" s="7"/>
      <c r="P3" s="11"/>
    </row>
    <row r="4" spans="2:16" s="739" customFormat="1" ht="15.75">
      <c r="B4" s="12"/>
      <c r="C4" s="13"/>
      <c r="G4" s="14"/>
      <c r="H4" s="15"/>
      <c r="L4" s="14"/>
      <c r="M4" s="15"/>
      <c r="P4" s="418" t="s">
        <v>588</v>
      </c>
    </row>
    <row r="5" spans="1:16" s="25" customFormat="1" ht="12.75">
      <c r="A5" s="16" t="s">
        <v>0</v>
      </c>
      <c r="B5" s="17"/>
      <c r="C5" s="867" t="s">
        <v>1</v>
      </c>
      <c r="D5" s="17"/>
      <c r="E5" s="18"/>
      <c r="F5" s="19"/>
      <c r="G5" s="17"/>
      <c r="H5" s="867" t="s">
        <v>2</v>
      </c>
      <c r="I5" s="17"/>
      <c r="J5" s="20"/>
      <c r="K5" s="21"/>
      <c r="L5" s="22"/>
      <c r="M5" s="867" t="s">
        <v>3</v>
      </c>
      <c r="N5" s="17"/>
      <c r="O5" s="20"/>
      <c r="P5" s="23"/>
    </row>
    <row r="6" spans="1:16" s="25" customFormat="1" ht="12.75">
      <c r="A6" s="26"/>
      <c r="B6" s="27" t="s">
        <v>5</v>
      </c>
      <c r="C6" s="28"/>
      <c r="D6" s="16" t="s">
        <v>6</v>
      </c>
      <c r="E6" s="29" t="s">
        <v>590</v>
      </c>
      <c r="F6" s="16" t="s">
        <v>664</v>
      </c>
      <c r="G6" s="27" t="s">
        <v>5</v>
      </c>
      <c r="H6" s="28"/>
      <c r="I6" s="16" t="s">
        <v>6</v>
      </c>
      <c r="J6" s="29" t="s">
        <v>590</v>
      </c>
      <c r="K6" s="16" t="s">
        <v>664</v>
      </c>
      <c r="L6" s="27" t="s">
        <v>5</v>
      </c>
      <c r="M6" s="28"/>
      <c r="N6" s="16" t="s">
        <v>6</v>
      </c>
      <c r="O6" s="1169" t="s">
        <v>590</v>
      </c>
      <c r="P6" s="1168" t="s">
        <v>664</v>
      </c>
    </row>
    <row r="7" spans="1:16" s="25" customFormat="1" ht="12.75">
      <c r="A7" s="26"/>
      <c r="B7" s="30" t="s">
        <v>552</v>
      </c>
      <c r="C7" s="31" t="s">
        <v>8</v>
      </c>
      <c r="D7" s="32"/>
      <c r="E7" s="33" t="s">
        <v>12</v>
      </c>
      <c r="F7" s="32" t="s">
        <v>551</v>
      </c>
      <c r="G7" s="30" t="s">
        <v>552</v>
      </c>
      <c r="H7" s="31" t="s">
        <v>8</v>
      </c>
      <c r="I7" s="32"/>
      <c r="J7" s="33" t="s">
        <v>12</v>
      </c>
      <c r="K7" s="32" t="s">
        <v>549</v>
      </c>
      <c r="L7" s="30" t="s">
        <v>552</v>
      </c>
      <c r="M7" s="31" t="s">
        <v>8</v>
      </c>
      <c r="N7" s="32"/>
      <c r="O7" s="33" t="s">
        <v>12</v>
      </c>
      <c r="P7" s="34" t="s">
        <v>549</v>
      </c>
    </row>
    <row r="8" spans="1:16" s="25" customFormat="1" ht="12.75">
      <c r="A8" s="35" t="s">
        <v>9</v>
      </c>
      <c r="B8" s="36" t="s">
        <v>10</v>
      </c>
      <c r="C8" s="37"/>
      <c r="D8" s="35" t="s">
        <v>11</v>
      </c>
      <c r="E8" s="38" t="s">
        <v>590</v>
      </c>
      <c r="F8" s="35" t="s">
        <v>13</v>
      </c>
      <c r="G8" s="36" t="s">
        <v>10</v>
      </c>
      <c r="H8" s="37"/>
      <c r="I8" s="35" t="s">
        <v>11</v>
      </c>
      <c r="J8" s="38" t="s">
        <v>590</v>
      </c>
      <c r="K8" s="35" t="s">
        <v>13</v>
      </c>
      <c r="L8" s="36" t="s">
        <v>10</v>
      </c>
      <c r="M8" s="37"/>
      <c r="N8" s="35" t="s">
        <v>11</v>
      </c>
      <c r="O8" s="38" t="s">
        <v>590</v>
      </c>
      <c r="P8" s="36" t="s">
        <v>13</v>
      </c>
    </row>
    <row r="9" spans="1:16" s="79" customFormat="1" ht="28.5" customHeight="1">
      <c r="A9" s="41"/>
      <c r="B9" s="42" t="s">
        <v>20</v>
      </c>
      <c r="C9" s="43" t="s">
        <v>21</v>
      </c>
      <c r="D9" s="44">
        <v>113706</v>
      </c>
      <c r="E9" s="441">
        <v>4132.4374497555555</v>
      </c>
      <c r="F9" s="948">
        <v>100</v>
      </c>
      <c r="G9" s="42" t="s">
        <v>20</v>
      </c>
      <c r="H9" s="43" t="s">
        <v>21</v>
      </c>
      <c r="I9" s="44">
        <v>63610</v>
      </c>
      <c r="J9" s="441">
        <v>4953.21659284731</v>
      </c>
      <c r="K9" s="948">
        <v>100</v>
      </c>
      <c r="L9" s="42" t="s">
        <v>20</v>
      </c>
      <c r="M9" s="43" t="s">
        <v>21</v>
      </c>
      <c r="N9" s="44">
        <v>50096</v>
      </c>
      <c r="O9" s="441">
        <v>3414.087609348123</v>
      </c>
      <c r="P9" s="973">
        <v>100</v>
      </c>
    </row>
    <row r="10" spans="1:16" s="80" customFormat="1" ht="28.5" customHeight="1">
      <c r="A10" s="48">
        <v>1</v>
      </c>
      <c r="B10" s="49" t="s">
        <v>22</v>
      </c>
      <c r="C10" s="43" t="s">
        <v>23</v>
      </c>
      <c r="D10" s="44">
        <v>27514</v>
      </c>
      <c r="E10" s="441">
        <v>999.946212095882</v>
      </c>
      <c r="F10" s="969">
        <v>24.197491777039033</v>
      </c>
      <c r="G10" s="49" t="s">
        <v>22</v>
      </c>
      <c r="H10" s="43" t="s">
        <v>23</v>
      </c>
      <c r="I10" s="44">
        <v>16700</v>
      </c>
      <c r="J10" s="441">
        <v>1300.4042933587496</v>
      </c>
      <c r="K10" s="969">
        <v>26.25373368967144</v>
      </c>
      <c r="L10" s="49" t="s">
        <v>22</v>
      </c>
      <c r="M10" s="43" t="s">
        <v>23</v>
      </c>
      <c r="N10" s="44">
        <v>10814</v>
      </c>
      <c r="O10" s="441">
        <v>736.9838591402628</v>
      </c>
      <c r="P10" s="736">
        <v>21.58655381667199</v>
      </c>
    </row>
    <row r="11" spans="1:16" s="80" customFormat="1" ht="28.5" customHeight="1">
      <c r="A11" s="48">
        <v>2</v>
      </c>
      <c r="B11" s="49" t="s">
        <v>24</v>
      </c>
      <c r="C11" s="43" t="s">
        <v>25</v>
      </c>
      <c r="D11" s="44">
        <v>14809</v>
      </c>
      <c r="E11" s="441">
        <v>538.2061297858514</v>
      </c>
      <c r="F11" s="969">
        <v>13.023938930223558</v>
      </c>
      <c r="G11" s="49" t="s">
        <v>24</v>
      </c>
      <c r="H11" s="43" t="s">
        <v>25</v>
      </c>
      <c r="I11" s="44">
        <v>7874</v>
      </c>
      <c r="J11" s="441">
        <v>613.1367308926225</v>
      </c>
      <c r="K11" s="969">
        <v>12.378556830686998</v>
      </c>
      <c r="L11" s="49" t="s">
        <v>24</v>
      </c>
      <c r="M11" s="43" t="s">
        <v>25</v>
      </c>
      <c r="N11" s="44">
        <v>6935</v>
      </c>
      <c r="O11" s="441">
        <v>472.6265085202258</v>
      </c>
      <c r="P11" s="736">
        <v>13.84342063238582</v>
      </c>
    </row>
    <row r="12" spans="1:16" s="80" customFormat="1" ht="28.5" customHeight="1">
      <c r="A12" s="48">
        <v>3</v>
      </c>
      <c r="B12" s="49" t="s">
        <v>28</v>
      </c>
      <c r="C12" s="43" t="s">
        <v>29</v>
      </c>
      <c r="D12" s="44">
        <v>9338</v>
      </c>
      <c r="E12" s="441">
        <v>339.3726004416423</v>
      </c>
      <c r="F12" s="969">
        <v>8.212407436722776</v>
      </c>
      <c r="G12" s="49" t="s">
        <v>28</v>
      </c>
      <c r="H12" s="43" t="s">
        <v>29</v>
      </c>
      <c r="I12" s="44">
        <v>5570</v>
      </c>
      <c r="J12" s="441">
        <v>433.72765952145124</v>
      </c>
      <c r="K12" s="969">
        <v>8.756484829429336</v>
      </c>
      <c r="L12" s="49" t="s">
        <v>30</v>
      </c>
      <c r="M12" s="43" t="s">
        <v>31</v>
      </c>
      <c r="N12" s="44">
        <v>4322</v>
      </c>
      <c r="O12" s="441">
        <v>294.5482004072698</v>
      </c>
      <c r="P12" s="736">
        <v>8.62743532417758</v>
      </c>
    </row>
    <row r="13" spans="1:19" s="80" customFormat="1" ht="28.5" customHeight="1">
      <c r="A13" s="48">
        <v>4</v>
      </c>
      <c r="B13" s="49" t="s">
        <v>26</v>
      </c>
      <c r="C13" s="43" t="s">
        <v>27</v>
      </c>
      <c r="D13" s="44">
        <v>9202</v>
      </c>
      <c r="E13" s="441">
        <v>334.4299281713421</v>
      </c>
      <c r="F13" s="969">
        <v>8.092800731711607</v>
      </c>
      <c r="G13" s="49" t="s">
        <v>26</v>
      </c>
      <c r="H13" s="43" t="s">
        <v>27</v>
      </c>
      <c r="I13" s="44">
        <v>5112</v>
      </c>
      <c r="J13" s="441">
        <v>398.06387710478606</v>
      </c>
      <c r="K13" s="969">
        <v>8.03647225279044</v>
      </c>
      <c r="L13" s="49" t="s">
        <v>26</v>
      </c>
      <c r="M13" s="43" t="s">
        <v>27</v>
      </c>
      <c r="N13" s="44">
        <v>4090</v>
      </c>
      <c r="O13" s="441">
        <v>278.73719103788375</v>
      </c>
      <c r="P13" s="736">
        <v>8.164324496965826</v>
      </c>
      <c r="R13" s="536"/>
      <c r="S13" s="533"/>
    </row>
    <row r="14" spans="1:16" s="80" customFormat="1" ht="28.5" customHeight="1">
      <c r="A14" s="48">
        <v>5</v>
      </c>
      <c r="B14" s="49" t="s">
        <v>30</v>
      </c>
      <c r="C14" s="43" t="s">
        <v>31</v>
      </c>
      <c r="D14" s="44">
        <v>7838</v>
      </c>
      <c r="E14" s="441">
        <v>284.8578327545077</v>
      </c>
      <c r="F14" s="969">
        <v>6.893215837334882</v>
      </c>
      <c r="G14" s="49" t="s">
        <v>34</v>
      </c>
      <c r="H14" s="43" t="s">
        <v>35</v>
      </c>
      <c r="I14" s="44">
        <v>4355</v>
      </c>
      <c r="J14" s="441">
        <v>339.1174070405602</v>
      </c>
      <c r="K14" s="969">
        <v>6.846407797516115</v>
      </c>
      <c r="L14" s="49" t="s">
        <v>28</v>
      </c>
      <c r="M14" s="43" t="s">
        <v>29</v>
      </c>
      <c r="N14" s="44">
        <v>3768</v>
      </c>
      <c r="O14" s="441">
        <v>256.7926004476151</v>
      </c>
      <c r="P14" s="736">
        <v>7.521558607473651</v>
      </c>
    </row>
    <row r="15" spans="1:16" s="80" customFormat="1" ht="28.5" customHeight="1">
      <c r="A15" s="48">
        <v>6</v>
      </c>
      <c r="B15" s="49" t="s">
        <v>34</v>
      </c>
      <c r="C15" s="43" t="s">
        <v>35</v>
      </c>
      <c r="D15" s="44">
        <v>5969</v>
      </c>
      <c r="E15" s="441">
        <v>216.93243221633787</v>
      </c>
      <c r="F15" s="969">
        <v>5.249503104497564</v>
      </c>
      <c r="G15" s="49" t="s">
        <v>30</v>
      </c>
      <c r="H15" s="43" t="s">
        <v>31</v>
      </c>
      <c r="I15" s="44">
        <v>3516</v>
      </c>
      <c r="J15" s="441">
        <v>273.78571829038106</v>
      </c>
      <c r="K15" s="969">
        <v>5.5274327935859136</v>
      </c>
      <c r="L15" s="49" t="s">
        <v>38</v>
      </c>
      <c r="M15" s="43" t="s">
        <v>39</v>
      </c>
      <c r="N15" s="44">
        <v>2420</v>
      </c>
      <c r="O15" s="441">
        <v>164.92518393928574</v>
      </c>
      <c r="P15" s="736">
        <v>4.830725007984669</v>
      </c>
    </row>
    <row r="16" spans="1:16" s="80" customFormat="1" ht="28.5" customHeight="1">
      <c r="A16" s="48">
        <v>7</v>
      </c>
      <c r="B16" s="49" t="s">
        <v>38</v>
      </c>
      <c r="C16" s="43" t="s">
        <v>39</v>
      </c>
      <c r="D16" s="44">
        <v>4577</v>
      </c>
      <c r="E16" s="441">
        <v>166.3427278026769</v>
      </c>
      <c r="F16" s="969">
        <v>4.025293300265597</v>
      </c>
      <c r="G16" s="49" t="s">
        <v>38</v>
      </c>
      <c r="H16" s="43" t="s">
        <v>39</v>
      </c>
      <c r="I16" s="44">
        <v>2157</v>
      </c>
      <c r="J16" s="441">
        <v>167.9623988487918</v>
      </c>
      <c r="K16" s="969">
        <v>3.3909762615940893</v>
      </c>
      <c r="L16" s="49" t="s">
        <v>41</v>
      </c>
      <c r="M16" s="43" t="s">
        <v>42</v>
      </c>
      <c r="N16" s="44">
        <v>2010</v>
      </c>
      <c r="O16" s="441">
        <v>136.98331393304312</v>
      </c>
      <c r="P16" s="736">
        <v>4.012296390929416</v>
      </c>
    </row>
    <row r="17" spans="1:16" s="80" customFormat="1" ht="28.5" customHeight="1">
      <c r="A17" s="48">
        <v>8</v>
      </c>
      <c r="B17" s="49" t="s">
        <v>41</v>
      </c>
      <c r="C17" s="43" t="s">
        <v>42</v>
      </c>
      <c r="D17" s="44">
        <v>3980</v>
      </c>
      <c r="E17" s="441">
        <v>144.6458502631973</v>
      </c>
      <c r="F17" s="969">
        <v>3.5002550437092146</v>
      </c>
      <c r="G17" s="49" t="s">
        <v>41</v>
      </c>
      <c r="H17" s="43" t="s">
        <v>42</v>
      </c>
      <c r="I17" s="44">
        <v>1970</v>
      </c>
      <c r="J17" s="441">
        <v>153.4009855039962</v>
      </c>
      <c r="K17" s="969">
        <v>3.0969973274642353</v>
      </c>
      <c r="L17" s="49" t="s">
        <v>34</v>
      </c>
      <c r="M17" s="43" t="s">
        <v>35</v>
      </c>
      <c r="N17" s="44">
        <v>1614</v>
      </c>
      <c r="O17" s="441">
        <v>109.99555656115997</v>
      </c>
      <c r="P17" s="736">
        <v>3.2218141168955605</v>
      </c>
    </row>
    <row r="18" spans="1:18" s="80" customFormat="1" ht="28.5" customHeight="1">
      <c r="A18" s="48">
        <v>9</v>
      </c>
      <c r="B18" s="49" t="s">
        <v>32</v>
      </c>
      <c r="C18" s="43" t="s">
        <v>33</v>
      </c>
      <c r="D18" s="44">
        <v>2920</v>
      </c>
      <c r="E18" s="441">
        <v>106.12208109762214</v>
      </c>
      <c r="F18" s="969">
        <v>2.5680263134751025</v>
      </c>
      <c r="G18" s="49" t="s">
        <v>32</v>
      </c>
      <c r="H18" s="43" t="s">
        <v>33</v>
      </c>
      <c r="I18" s="44">
        <v>1870</v>
      </c>
      <c r="J18" s="441">
        <v>145.6141334479558</v>
      </c>
      <c r="K18" s="969">
        <v>2.939789341298538</v>
      </c>
      <c r="L18" s="49" t="s">
        <v>45</v>
      </c>
      <c r="M18" s="43" t="s">
        <v>46</v>
      </c>
      <c r="N18" s="44">
        <v>1263</v>
      </c>
      <c r="O18" s="441">
        <v>86.07458979971813</v>
      </c>
      <c r="P18" s="736">
        <v>2.5211593740019165</v>
      </c>
      <c r="Q18" s="536"/>
      <c r="R18" s="536"/>
    </row>
    <row r="19" spans="1:16" s="80" customFormat="1" ht="28.5" customHeight="1">
      <c r="A19" s="48">
        <v>10</v>
      </c>
      <c r="B19" s="49" t="s">
        <v>45</v>
      </c>
      <c r="C19" s="43" t="s">
        <v>46</v>
      </c>
      <c r="D19" s="44">
        <v>2847</v>
      </c>
      <c r="E19" s="441">
        <v>103.46902907018159</v>
      </c>
      <c r="F19" s="969">
        <v>2.5038256556382246</v>
      </c>
      <c r="G19" s="49" t="s">
        <v>45</v>
      </c>
      <c r="H19" s="43" t="s">
        <v>46</v>
      </c>
      <c r="I19" s="44">
        <v>1584</v>
      </c>
      <c r="J19" s="441">
        <v>123.3437365676802</v>
      </c>
      <c r="K19" s="969">
        <v>2.490174500864644</v>
      </c>
      <c r="L19" s="49" t="s">
        <v>32</v>
      </c>
      <c r="M19" s="43" t="s">
        <v>33</v>
      </c>
      <c r="N19" s="44">
        <v>1050</v>
      </c>
      <c r="O19" s="441">
        <v>71.55844757696282</v>
      </c>
      <c r="P19" s="736">
        <v>2.0959757266049186</v>
      </c>
    </row>
    <row r="20" spans="1:16" s="80" customFormat="1" ht="28.5" customHeight="1">
      <c r="A20" s="48"/>
      <c r="B20" s="50"/>
      <c r="C20" s="51" t="s">
        <v>40</v>
      </c>
      <c r="D20" s="52">
        <v>24712</v>
      </c>
      <c r="E20" s="443">
        <v>898.1126260563145</v>
      </c>
      <c r="F20" s="970">
        <v>21.733241869382443</v>
      </c>
      <c r="G20" s="50"/>
      <c r="H20" s="51" t="s">
        <v>40</v>
      </c>
      <c r="I20" s="52">
        <v>12902</v>
      </c>
      <c r="J20" s="443">
        <v>1004.6596522703345</v>
      </c>
      <c r="K20" s="970">
        <v>20.282974375098256</v>
      </c>
      <c r="L20" s="50"/>
      <c r="M20" s="51" t="s">
        <v>40</v>
      </c>
      <c r="N20" s="52">
        <v>11810</v>
      </c>
      <c r="O20" s="443">
        <v>804.8621579846961</v>
      </c>
      <c r="P20" s="955">
        <v>23.574736505908657</v>
      </c>
    </row>
    <row r="21" spans="1:18" s="80" customFormat="1" ht="28.5" customHeight="1">
      <c r="A21" s="54">
        <v>11</v>
      </c>
      <c r="B21" s="55" t="s">
        <v>36</v>
      </c>
      <c r="C21" s="56" t="s">
        <v>37</v>
      </c>
      <c r="D21" s="57">
        <v>1914</v>
      </c>
      <c r="E21" s="441">
        <v>69.56084356878382</v>
      </c>
      <c r="F21" s="969">
        <v>1.6832884808189543</v>
      </c>
      <c r="G21" s="55" t="s">
        <v>36</v>
      </c>
      <c r="H21" s="56" t="s">
        <v>37</v>
      </c>
      <c r="I21" s="57">
        <v>939</v>
      </c>
      <c r="J21" s="441">
        <v>73.11854080621951</v>
      </c>
      <c r="K21" s="969">
        <v>1.476182990095897</v>
      </c>
      <c r="L21" s="55" t="s">
        <v>36</v>
      </c>
      <c r="M21" s="56" t="s">
        <v>37</v>
      </c>
      <c r="N21" s="57">
        <v>975</v>
      </c>
      <c r="O21" s="441">
        <v>66.44712989289404</v>
      </c>
      <c r="P21" s="1072">
        <v>1.9462631747045673</v>
      </c>
      <c r="Q21" s="536"/>
      <c r="R21" s="536"/>
    </row>
    <row r="22" spans="1:16" s="80" customFormat="1" ht="28.5" customHeight="1">
      <c r="A22" s="48">
        <v>12</v>
      </c>
      <c r="B22" s="49" t="s">
        <v>49</v>
      </c>
      <c r="C22" s="43" t="s">
        <v>50</v>
      </c>
      <c r="D22" s="44">
        <v>1451</v>
      </c>
      <c r="E22" s="441">
        <v>52.733951942688265</v>
      </c>
      <c r="F22" s="969">
        <v>1.2760980071412238</v>
      </c>
      <c r="G22" s="49" t="s">
        <v>49</v>
      </c>
      <c r="H22" s="43" t="s">
        <v>50</v>
      </c>
      <c r="I22" s="44">
        <v>616</v>
      </c>
      <c r="J22" s="441">
        <v>47.967008665208965</v>
      </c>
      <c r="K22" s="969">
        <v>0.9684011947806949</v>
      </c>
      <c r="L22" s="49" t="s">
        <v>49</v>
      </c>
      <c r="M22" s="43" t="s">
        <v>50</v>
      </c>
      <c r="N22" s="44">
        <v>835</v>
      </c>
      <c r="O22" s="441">
        <v>56.906003549299</v>
      </c>
      <c r="P22" s="955">
        <v>1.666799744490578</v>
      </c>
    </row>
    <row r="23" spans="1:18" s="80" customFormat="1" ht="28.5" customHeight="1">
      <c r="A23" s="48">
        <v>13</v>
      </c>
      <c r="B23" s="49" t="s">
        <v>47</v>
      </c>
      <c r="C23" s="43" t="s">
        <v>48</v>
      </c>
      <c r="D23" s="44">
        <v>1177</v>
      </c>
      <c r="E23" s="441">
        <v>42.775921045171664</v>
      </c>
      <c r="F23" s="969">
        <v>1.0351256749863682</v>
      </c>
      <c r="G23" s="49" t="s">
        <v>43</v>
      </c>
      <c r="H23" s="43" t="s">
        <v>44</v>
      </c>
      <c r="I23" s="44">
        <v>555</v>
      </c>
      <c r="J23" s="441">
        <v>43.217028911024315</v>
      </c>
      <c r="K23" s="969">
        <v>0.8725043232196197</v>
      </c>
      <c r="L23" s="49" t="s">
        <v>264</v>
      </c>
      <c r="M23" s="43" t="s">
        <v>265</v>
      </c>
      <c r="N23" s="44">
        <v>640</v>
      </c>
      <c r="O23" s="441">
        <v>43.61657757072019</v>
      </c>
      <c r="P23" s="955">
        <v>1.2775471095496647</v>
      </c>
      <c r="Q23" s="536"/>
      <c r="R23" s="536"/>
    </row>
    <row r="24" spans="1:16" s="80" customFormat="1" ht="28.5" customHeight="1">
      <c r="A24" s="48">
        <v>14</v>
      </c>
      <c r="B24" s="49" t="s">
        <v>264</v>
      </c>
      <c r="C24" s="43" t="s">
        <v>265</v>
      </c>
      <c r="D24" s="44">
        <v>1131</v>
      </c>
      <c r="E24" s="441">
        <v>41.10413483609953</v>
      </c>
      <c r="F24" s="969">
        <v>0.994670465938473</v>
      </c>
      <c r="G24" s="49" t="s">
        <v>51</v>
      </c>
      <c r="H24" s="43" t="s">
        <v>52</v>
      </c>
      <c r="I24" s="44">
        <v>554</v>
      </c>
      <c r="J24" s="441">
        <v>43.13916039046391</v>
      </c>
      <c r="K24" s="969">
        <v>0.8709322433579626</v>
      </c>
      <c r="L24" s="49" t="s">
        <v>47</v>
      </c>
      <c r="M24" s="43" t="s">
        <v>48</v>
      </c>
      <c r="N24" s="44">
        <v>630</v>
      </c>
      <c r="O24" s="441">
        <v>42.93506854617769</v>
      </c>
      <c r="P24" s="955">
        <v>1.257585435962951</v>
      </c>
    </row>
    <row r="25" spans="1:16" s="81" customFormat="1" ht="28.5" customHeight="1">
      <c r="A25" s="60">
        <v>15</v>
      </c>
      <c r="B25" s="61" t="s">
        <v>51</v>
      </c>
      <c r="C25" s="62" t="s">
        <v>52</v>
      </c>
      <c r="D25" s="63">
        <v>1029</v>
      </c>
      <c r="E25" s="443">
        <v>37.397130633374374</v>
      </c>
      <c r="F25" s="970">
        <v>0.904965437180096</v>
      </c>
      <c r="G25" s="61" t="s">
        <v>47</v>
      </c>
      <c r="H25" s="62" t="s">
        <v>48</v>
      </c>
      <c r="I25" s="65">
        <v>547</v>
      </c>
      <c r="J25" s="443">
        <v>42.59408074654108</v>
      </c>
      <c r="K25" s="970">
        <v>0.8599276843263637</v>
      </c>
      <c r="L25" s="61" t="s">
        <v>51</v>
      </c>
      <c r="M25" s="62" t="s">
        <v>52</v>
      </c>
      <c r="N25" s="65">
        <v>475</v>
      </c>
      <c r="O25" s="443">
        <v>32.37167866576889</v>
      </c>
      <c r="P25" s="958">
        <v>0.9481794953688918</v>
      </c>
    </row>
    <row r="26" spans="1:16" s="68" customFormat="1" ht="15.75" customHeight="1">
      <c r="A26" s="25" t="s">
        <v>528</v>
      </c>
      <c r="B26" s="25"/>
      <c r="C26" s="69"/>
      <c r="D26" s="69"/>
      <c r="E26" s="69"/>
      <c r="F26" s="69"/>
      <c r="H26" s="69"/>
      <c r="I26" s="69"/>
      <c r="J26" s="69"/>
      <c r="K26" s="69"/>
      <c r="M26" s="69"/>
      <c r="N26" s="69"/>
      <c r="O26" s="69"/>
      <c r="P26" s="69"/>
    </row>
    <row r="27" spans="1:16" s="533" customFormat="1" ht="15.75">
      <c r="A27" s="70"/>
      <c r="B27" s="14"/>
      <c r="C27" s="13"/>
      <c r="D27" s="71"/>
      <c r="E27" s="71"/>
      <c r="F27" s="71"/>
      <c r="G27" s="72"/>
      <c r="H27" s="13"/>
      <c r="I27" s="70"/>
      <c r="J27" s="70"/>
      <c r="K27" s="70"/>
      <c r="L27" s="72"/>
      <c r="M27" s="13"/>
      <c r="N27" s="70"/>
      <c r="O27" s="70"/>
      <c r="P27" s="70"/>
    </row>
    <row r="28" spans="1:16" s="533" customFormat="1" ht="15.75">
      <c r="A28" s="536"/>
      <c r="B28" s="14"/>
      <c r="C28" s="15"/>
      <c r="D28" s="536"/>
      <c r="E28" s="536"/>
      <c r="F28" s="536"/>
      <c r="G28" s="14"/>
      <c r="H28" s="15"/>
      <c r="I28" s="536"/>
      <c r="J28" s="536"/>
      <c r="K28" s="536"/>
      <c r="L28" s="14"/>
      <c r="M28" s="15"/>
      <c r="N28" s="536"/>
      <c r="O28" s="536"/>
      <c r="P28" s="536"/>
    </row>
    <row r="29" spans="1:16" s="533" customFormat="1" ht="15.75">
      <c r="A29" s="536"/>
      <c r="B29" s="14"/>
      <c r="C29" s="15"/>
      <c r="D29" s="536"/>
      <c r="E29" s="536"/>
      <c r="F29" s="536"/>
      <c r="G29" s="14"/>
      <c r="H29" s="15"/>
      <c r="I29" s="536"/>
      <c r="J29" s="536"/>
      <c r="K29" s="536"/>
      <c r="L29" s="14"/>
      <c r="M29" s="15"/>
      <c r="N29" s="536"/>
      <c r="O29" s="536"/>
      <c r="P29" s="536"/>
    </row>
    <row r="30" spans="1:16" s="533" customFormat="1" ht="15.75">
      <c r="A30" s="536"/>
      <c r="B30" s="14"/>
      <c r="C30" s="536"/>
      <c r="D30" s="536"/>
      <c r="E30" s="536"/>
      <c r="F30" s="536"/>
      <c r="G30" s="14"/>
      <c r="H30" s="15"/>
      <c r="I30" s="536"/>
      <c r="J30" s="536"/>
      <c r="K30" s="536"/>
      <c r="L30" s="14"/>
      <c r="M30" s="15"/>
      <c r="N30" s="536"/>
      <c r="O30" s="536"/>
      <c r="P30" s="536"/>
    </row>
    <row r="31" spans="1:16" s="533" customFormat="1" ht="15.75">
      <c r="A31" s="536"/>
      <c r="B31" s="14"/>
      <c r="C31" s="536"/>
      <c r="D31" s="536"/>
      <c r="E31" s="536"/>
      <c r="F31" s="536"/>
      <c r="G31" s="14"/>
      <c r="H31" s="15"/>
      <c r="I31" s="536"/>
      <c r="J31" s="536"/>
      <c r="K31" s="536"/>
      <c r="L31" s="14"/>
      <c r="M31" s="15"/>
      <c r="N31" s="536"/>
      <c r="O31" s="536"/>
      <c r="P31" s="536"/>
    </row>
    <row r="32" spans="1:16" s="533" customFormat="1" ht="15.75">
      <c r="A32" s="536"/>
      <c r="B32" s="14"/>
      <c r="C32" s="15"/>
      <c r="D32" s="536"/>
      <c r="E32" s="536"/>
      <c r="F32" s="536"/>
      <c r="G32" s="14"/>
      <c r="H32" s="15"/>
      <c r="I32" s="536"/>
      <c r="J32" s="536"/>
      <c r="K32" s="536"/>
      <c r="L32" s="14"/>
      <c r="M32" s="15"/>
      <c r="N32" s="536"/>
      <c r="O32" s="536"/>
      <c r="P32" s="536"/>
    </row>
    <row r="33" spans="1:16" s="533" customFormat="1" ht="15.75">
      <c r="A33" s="536"/>
      <c r="B33" s="14"/>
      <c r="C33" s="15"/>
      <c r="D33" s="536"/>
      <c r="E33" s="536"/>
      <c r="F33" s="536"/>
      <c r="G33" s="14"/>
      <c r="H33" s="15"/>
      <c r="I33" s="536"/>
      <c r="J33" s="536"/>
      <c r="K33" s="536"/>
      <c r="L33" s="14"/>
      <c r="M33" s="15"/>
      <c r="N33" s="536"/>
      <c r="O33" s="536"/>
      <c r="P33" s="536"/>
    </row>
    <row r="34" spans="1:16" s="533" customFormat="1" ht="15.75">
      <c r="A34" s="536"/>
      <c r="B34" s="14"/>
      <c r="C34" s="15"/>
      <c r="D34" s="536"/>
      <c r="E34" s="536"/>
      <c r="F34" s="536"/>
      <c r="G34" s="14"/>
      <c r="H34" s="15"/>
      <c r="I34" s="536"/>
      <c r="J34" s="536"/>
      <c r="K34" s="536"/>
      <c r="L34" s="14"/>
      <c r="M34" s="15"/>
      <c r="N34" s="536"/>
      <c r="O34" s="536"/>
      <c r="P34" s="536"/>
    </row>
    <row r="35" spans="1:16" s="533" customFormat="1" ht="15.75">
      <c r="A35" s="536"/>
      <c r="B35" s="14"/>
      <c r="C35" s="15"/>
      <c r="D35" s="536"/>
      <c r="E35" s="536"/>
      <c r="F35" s="536"/>
      <c r="G35" s="14"/>
      <c r="H35" s="15"/>
      <c r="I35" s="536"/>
      <c r="J35" s="536"/>
      <c r="K35" s="536"/>
      <c r="L35" s="14"/>
      <c r="M35" s="15"/>
      <c r="N35" s="536"/>
      <c r="O35" s="536"/>
      <c r="P35" s="536"/>
    </row>
    <row r="36" spans="1:16" s="533" customFormat="1" ht="15.75">
      <c r="A36" s="536"/>
      <c r="B36" s="14"/>
      <c r="C36" s="15"/>
      <c r="D36" s="536"/>
      <c r="E36" s="536"/>
      <c r="F36" s="536"/>
      <c r="G36" s="14"/>
      <c r="H36" s="15"/>
      <c r="I36" s="536"/>
      <c r="J36" s="536"/>
      <c r="K36" s="536"/>
      <c r="L36" s="14"/>
      <c r="M36" s="15"/>
      <c r="N36" s="536"/>
      <c r="O36" s="536"/>
      <c r="P36" s="536"/>
    </row>
    <row r="37" spans="1:16" s="533" customFormat="1" ht="15.75">
      <c r="A37" s="536"/>
      <c r="B37" s="14"/>
      <c r="C37" s="15"/>
      <c r="D37" s="536"/>
      <c r="E37" s="536"/>
      <c r="F37" s="536"/>
      <c r="G37" s="14"/>
      <c r="H37" s="15"/>
      <c r="I37" s="536"/>
      <c r="J37" s="536"/>
      <c r="K37" s="536"/>
      <c r="L37" s="14"/>
      <c r="M37" s="15"/>
      <c r="N37" s="536"/>
      <c r="O37" s="536"/>
      <c r="P37" s="536"/>
    </row>
    <row r="38" spans="1:16" s="533" customFormat="1" ht="15.75">
      <c r="A38" s="536"/>
      <c r="B38" s="14"/>
      <c r="C38" s="15"/>
      <c r="D38" s="536"/>
      <c r="E38" s="536"/>
      <c r="F38" s="536"/>
      <c r="G38" s="14"/>
      <c r="H38" s="15"/>
      <c r="I38" s="536"/>
      <c r="J38" s="536"/>
      <c r="K38" s="536"/>
      <c r="L38" s="14"/>
      <c r="M38" s="15"/>
      <c r="N38" s="536"/>
      <c r="O38" s="536"/>
      <c r="P38" s="536"/>
    </row>
    <row r="39" spans="1:16" s="533" customFormat="1" ht="15.75">
      <c r="A39" s="536"/>
      <c r="B39" s="14"/>
      <c r="C39" s="15"/>
      <c r="D39" s="536"/>
      <c r="E39" s="536"/>
      <c r="F39" s="536"/>
      <c r="G39" s="14"/>
      <c r="H39" s="15"/>
      <c r="I39" s="536"/>
      <c r="J39" s="536"/>
      <c r="K39" s="536"/>
      <c r="L39" s="14"/>
      <c r="M39" s="15"/>
      <c r="N39" s="536"/>
      <c r="O39" s="536"/>
      <c r="P39" s="536"/>
    </row>
    <row r="40" spans="1:16" s="533" customFormat="1" ht="15.75">
      <c r="A40" s="536"/>
      <c r="B40" s="14"/>
      <c r="C40" s="15"/>
      <c r="D40" s="536"/>
      <c r="E40" s="536"/>
      <c r="F40" s="536"/>
      <c r="G40" s="14"/>
      <c r="H40" s="15"/>
      <c r="I40" s="536"/>
      <c r="J40" s="536"/>
      <c r="K40" s="536"/>
      <c r="L40" s="14"/>
      <c r="M40" s="15"/>
      <c r="N40" s="536"/>
      <c r="O40" s="536"/>
      <c r="P40" s="536"/>
    </row>
    <row r="41" spans="1:16" s="533" customFormat="1" ht="15.75">
      <c r="A41" s="536"/>
      <c r="B41" s="14"/>
      <c r="C41" s="15"/>
      <c r="D41" s="536"/>
      <c r="E41" s="536"/>
      <c r="F41" s="536"/>
      <c r="G41" s="14"/>
      <c r="H41" s="15"/>
      <c r="I41" s="536"/>
      <c r="J41" s="536"/>
      <c r="K41" s="536"/>
      <c r="L41" s="14"/>
      <c r="M41" s="15"/>
      <c r="N41" s="536"/>
      <c r="O41" s="536"/>
      <c r="P41" s="536"/>
    </row>
    <row r="42" spans="1:16" s="533" customFormat="1" ht="15.75">
      <c r="A42" s="536"/>
      <c r="B42" s="14"/>
      <c r="C42" s="15"/>
      <c r="D42" s="536"/>
      <c r="E42" s="536"/>
      <c r="F42" s="536"/>
      <c r="G42" s="14"/>
      <c r="H42" s="15"/>
      <c r="I42" s="536"/>
      <c r="J42" s="536"/>
      <c r="K42" s="536"/>
      <c r="L42" s="14"/>
      <c r="M42" s="15"/>
      <c r="N42" s="536"/>
      <c r="O42" s="536"/>
      <c r="P42" s="536"/>
    </row>
    <row r="43" spans="1:16" s="533" customFormat="1" ht="15.75">
      <c r="A43" s="536"/>
      <c r="B43" s="14"/>
      <c r="C43" s="15"/>
      <c r="D43" s="536"/>
      <c r="E43" s="536"/>
      <c r="F43" s="536"/>
      <c r="G43" s="14"/>
      <c r="H43" s="15"/>
      <c r="I43" s="536"/>
      <c r="J43" s="536"/>
      <c r="K43" s="536"/>
      <c r="L43" s="14"/>
      <c r="M43" s="15"/>
      <c r="N43" s="536"/>
      <c r="O43" s="536"/>
      <c r="P43" s="536"/>
    </row>
    <row r="44" spans="1:16" s="533" customFormat="1" ht="15.75">
      <c r="A44" s="536"/>
      <c r="B44" s="14"/>
      <c r="C44" s="15"/>
      <c r="D44" s="536"/>
      <c r="E44" s="536"/>
      <c r="F44" s="536"/>
      <c r="G44" s="14"/>
      <c r="H44" s="15"/>
      <c r="I44" s="536"/>
      <c r="J44" s="536"/>
      <c r="K44" s="536"/>
      <c r="L44" s="14"/>
      <c r="M44" s="15"/>
      <c r="N44" s="536"/>
      <c r="O44" s="536"/>
      <c r="P44" s="536"/>
    </row>
    <row r="45" spans="1:16" s="533" customFormat="1" ht="15.75">
      <c r="A45" s="536"/>
      <c r="B45" s="14"/>
      <c r="C45" s="15"/>
      <c r="D45" s="536"/>
      <c r="E45" s="536"/>
      <c r="F45" s="536"/>
      <c r="G45" s="14"/>
      <c r="H45" s="15"/>
      <c r="I45" s="536"/>
      <c r="J45" s="536"/>
      <c r="K45" s="536"/>
      <c r="L45" s="14"/>
      <c r="M45" s="15"/>
      <c r="N45" s="536"/>
      <c r="O45" s="536"/>
      <c r="P45" s="536"/>
    </row>
    <row r="46" spans="1:16" s="533" customFormat="1" ht="15.75">
      <c r="A46" s="536"/>
      <c r="B46" s="14"/>
      <c r="C46" s="15"/>
      <c r="D46" s="536"/>
      <c r="E46" s="536"/>
      <c r="F46" s="536"/>
      <c r="G46" s="14"/>
      <c r="H46" s="15"/>
      <c r="I46" s="536"/>
      <c r="J46" s="536"/>
      <c r="K46" s="536"/>
      <c r="L46" s="14"/>
      <c r="M46" s="15"/>
      <c r="N46" s="536"/>
      <c r="O46" s="536"/>
      <c r="P46" s="536"/>
    </row>
    <row r="47" spans="1:16" s="533" customFormat="1" ht="15.75">
      <c r="A47" s="536"/>
      <c r="B47" s="14"/>
      <c r="C47" s="15"/>
      <c r="D47" s="536"/>
      <c r="E47" s="536"/>
      <c r="F47" s="536"/>
      <c r="G47" s="14"/>
      <c r="H47" s="15"/>
      <c r="I47" s="536"/>
      <c r="J47" s="536"/>
      <c r="K47" s="536"/>
      <c r="L47" s="14"/>
      <c r="M47" s="15"/>
      <c r="N47" s="536"/>
      <c r="O47" s="536"/>
      <c r="P47" s="536"/>
    </row>
    <row r="48" spans="1:16" s="533" customFormat="1" ht="15.75">
      <c r="A48" s="536"/>
      <c r="B48" s="14"/>
      <c r="C48" s="15"/>
      <c r="D48" s="536"/>
      <c r="E48" s="536"/>
      <c r="F48" s="536"/>
      <c r="G48" s="14"/>
      <c r="H48" s="15"/>
      <c r="I48" s="536"/>
      <c r="J48" s="536"/>
      <c r="K48" s="536"/>
      <c r="L48" s="14"/>
      <c r="M48" s="15"/>
      <c r="N48" s="536"/>
      <c r="O48" s="536"/>
      <c r="P48" s="536"/>
    </row>
    <row r="49" spans="1:16" s="533" customFormat="1" ht="15.75">
      <c r="A49" s="536"/>
      <c r="B49" s="14"/>
      <c r="C49" s="15"/>
      <c r="D49" s="536"/>
      <c r="E49" s="536"/>
      <c r="F49" s="536"/>
      <c r="G49" s="14"/>
      <c r="H49" s="15"/>
      <c r="I49" s="536"/>
      <c r="J49" s="536"/>
      <c r="K49" s="536"/>
      <c r="L49" s="14"/>
      <c r="M49" s="15"/>
      <c r="N49" s="536"/>
      <c r="O49" s="536"/>
      <c r="P49" s="536"/>
    </row>
    <row r="50" spans="1:16" s="533" customFormat="1" ht="15.75">
      <c r="A50" s="536"/>
      <c r="B50" s="14"/>
      <c r="C50" s="15"/>
      <c r="D50" s="536"/>
      <c r="E50" s="536"/>
      <c r="F50" s="536"/>
      <c r="G50" s="14"/>
      <c r="H50" s="15"/>
      <c r="I50" s="536"/>
      <c r="J50" s="536"/>
      <c r="K50" s="536"/>
      <c r="L50" s="14"/>
      <c r="M50" s="15"/>
      <c r="N50" s="536"/>
      <c r="O50" s="536"/>
      <c r="P50" s="536"/>
    </row>
    <row r="51" spans="1:16" s="533" customFormat="1" ht="15.75">
      <c r="A51" s="536"/>
      <c r="B51" s="14"/>
      <c r="C51" s="15"/>
      <c r="D51" s="536"/>
      <c r="E51" s="536"/>
      <c r="F51" s="536"/>
      <c r="G51" s="14"/>
      <c r="H51" s="15"/>
      <c r="I51" s="536"/>
      <c r="J51" s="536"/>
      <c r="K51" s="536"/>
      <c r="L51" s="14"/>
      <c r="M51" s="15"/>
      <c r="N51" s="536"/>
      <c r="O51" s="536"/>
      <c r="P51" s="536"/>
    </row>
    <row r="52" spans="1:16" s="533" customFormat="1" ht="15.75">
      <c r="A52" s="536"/>
      <c r="B52" s="14"/>
      <c r="C52" s="15"/>
      <c r="D52" s="536"/>
      <c r="E52" s="536"/>
      <c r="F52" s="536"/>
      <c r="G52" s="14"/>
      <c r="H52" s="15"/>
      <c r="I52" s="536"/>
      <c r="J52" s="536"/>
      <c r="K52" s="536"/>
      <c r="L52" s="14"/>
      <c r="M52" s="15"/>
      <c r="N52" s="536"/>
      <c r="O52" s="536"/>
      <c r="P52" s="536"/>
    </row>
    <row r="53" spans="1:16" s="533" customFormat="1" ht="15.75">
      <c r="A53" s="536"/>
      <c r="B53" s="14"/>
      <c r="C53" s="15"/>
      <c r="D53" s="536"/>
      <c r="E53" s="536"/>
      <c r="F53" s="536"/>
      <c r="G53" s="14"/>
      <c r="H53" s="15"/>
      <c r="I53" s="536"/>
      <c r="J53" s="536"/>
      <c r="K53" s="536"/>
      <c r="L53" s="14"/>
      <c r="M53" s="15"/>
      <c r="N53" s="536"/>
      <c r="O53" s="536"/>
      <c r="P53" s="536"/>
    </row>
    <row r="54" spans="1:16" s="533" customFormat="1" ht="15.75">
      <c r="A54" s="536"/>
      <c r="B54" s="14"/>
      <c r="C54" s="15"/>
      <c r="D54" s="536"/>
      <c r="E54" s="536"/>
      <c r="F54" s="536"/>
      <c r="G54" s="14"/>
      <c r="H54" s="15"/>
      <c r="I54" s="536"/>
      <c r="J54" s="536"/>
      <c r="K54" s="536"/>
      <c r="L54" s="14"/>
      <c r="M54" s="15"/>
      <c r="N54" s="536"/>
      <c r="O54" s="536"/>
      <c r="P54" s="536"/>
    </row>
    <row r="55" spans="1:16" s="533" customFormat="1" ht="15.75">
      <c r="A55" s="536"/>
      <c r="B55" s="14"/>
      <c r="C55" s="15"/>
      <c r="D55" s="536"/>
      <c r="E55" s="536"/>
      <c r="F55" s="536"/>
      <c r="G55" s="14"/>
      <c r="H55" s="15"/>
      <c r="I55" s="536"/>
      <c r="J55" s="536"/>
      <c r="K55" s="536"/>
      <c r="L55" s="14"/>
      <c r="M55" s="15"/>
      <c r="N55" s="536"/>
      <c r="O55" s="536"/>
      <c r="P55" s="536"/>
    </row>
    <row r="56" spans="1:16" s="533" customFormat="1" ht="15.75">
      <c r="A56" s="536"/>
      <c r="B56" s="14"/>
      <c r="C56" s="15"/>
      <c r="D56" s="536"/>
      <c r="E56" s="536"/>
      <c r="F56" s="536"/>
      <c r="G56" s="14"/>
      <c r="H56" s="15"/>
      <c r="I56" s="536"/>
      <c r="J56" s="536"/>
      <c r="K56" s="536"/>
      <c r="L56" s="14"/>
      <c r="M56" s="15"/>
      <c r="N56" s="536"/>
      <c r="O56" s="536"/>
      <c r="P56" s="536"/>
    </row>
    <row r="57" spans="1:16" s="533" customFormat="1" ht="15.75">
      <c r="A57" s="536"/>
      <c r="B57" s="14"/>
      <c r="C57" s="15"/>
      <c r="D57" s="536"/>
      <c r="E57" s="536"/>
      <c r="F57" s="536"/>
      <c r="G57" s="14"/>
      <c r="H57" s="15"/>
      <c r="I57" s="536"/>
      <c r="J57" s="536"/>
      <c r="K57" s="536"/>
      <c r="L57" s="14"/>
      <c r="M57" s="15"/>
      <c r="N57" s="536"/>
      <c r="O57" s="536"/>
      <c r="P57" s="536"/>
    </row>
    <row r="58" spans="1:16" s="533" customFormat="1" ht="15.75">
      <c r="A58" s="536"/>
      <c r="B58" s="14"/>
      <c r="C58" s="15"/>
      <c r="D58" s="536"/>
      <c r="E58" s="536"/>
      <c r="F58" s="536"/>
      <c r="G58" s="14"/>
      <c r="H58" s="15"/>
      <c r="I58" s="536"/>
      <c r="J58" s="536"/>
      <c r="K58" s="536"/>
      <c r="L58" s="14"/>
      <c r="M58" s="15"/>
      <c r="N58" s="536"/>
      <c r="O58" s="536"/>
      <c r="P58" s="536"/>
    </row>
    <row r="59" spans="1:16" s="533" customFormat="1" ht="15.75">
      <c r="A59" s="536"/>
      <c r="B59" s="14"/>
      <c r="C59" s="15"/>
      <c r="D59" s="536"/>
      <c r="E59" s="536"/>
      <c r="F59" s="536"/>
      <c r="G59" s="14"/>
      <c r="H59" s="15"/>
      <c r="I59" s="536"/>
      <c r="J59" s="536"/>
      <c r="K59" s="536"/>
      <c r="L59" s="14"/>
      <c r="M59" s="15"/>
      <c r="N59" s="536"/>
      <c r="O59" s="536"/>
      <c r="P59" s="536"/>
    </row>
    <row r="60" spans="1:16" s="533" customFormat="1" ht="15.75">
      <c r="A60" s="536"/>
      <c r="B60" s="14"/>
      <c r="C60" s="15"/>
      <c r="D60" s="536"/>
      <c r="E60" s="536"/>
      <c r="F60" s="536"/>
      <c r="G60" s="14"/>
      <c r="H60" s="15"/>
      <c r="I60" s="536"/>
      <c r="J60" s="536"/>
      <c r="K60" s="536"/>
      <c r="L60" s="14"/>
      <c r="M60" s="15"/>
      <c r="N60" s="536"/>
      <c r="O60" s="536"/>
      <c r="P60" s="536"/>
    </row>
    <row r="61" spans="1:16" s="533" customFormat="1" ht="15.75">
      <c r="A61" s="536"/>
      <c r="B61" s="14"/>
      <c r="C61" s="15"/>
      <c r="D61" s="536"/>
      <c r="E61" s="536"/>
      <c r="F61" s="536"/>
      <c r="G61" s="14"/>
      <c r="H61" s="15"/>
      <c r="I61" s="536"/>
      <c r="J61" s="536"/>
      <c r="K61" s="536"/>
      <c r="L61" s="14"/>
      <c r="M61" s="15"/>
      <c r="N61" s="536"/>
      <c r="O61" s="536"/>
      <c r="P61" s="536"/>
    </row>
    <row r="62" spans="1:16" s="533" customFormat="1" ht="15.75">
      <c r="A62" s="536"/>
      <c r="B62" s="14"/>
      <c r="C62" s="15"/>
      <c r="D62" s="536"/>
      <c r="E62" s="536"/>
      <c r="F62" s="536"/>
      <c r="G62" s="14"/>
      <c r="H62" s="15"/>
      <c r="I62" s="536"/>
      <c r="J62" s="536"/>
      <c r="K62" s="536"/>
      <c r="L62" s="14"/>
      <c r="M62" s="15"/>
      <c r="N62" s="536"/>
      <c r="O62" s="536"/>
      <c r="P62" s="536"/>
    </row>
    <row r="63" spans="1:16" s="533" customFormat="1" ht="15.75">
      <c r="A63" s="536"/>
      <c r="B63" s="14"/>
      <c r="C63" s="15"/>
      <c r="D63" s="536"/>
      <c r="E63" s="536"/>
      <c r="F63" s="536"/>
      <c r="G63" s="14"/>
      <c r="H63" s="15"/>
      <c r="I63" s="536"/>
      <c r="J63" s="536"/>
      <c r="K63" s="536"/>
      <c r="L63" s="14"/>
      <c r="M63" s="15"/>
      <c r="N63" s="536"/>
      <c r="O63" s="536"/>
      <c r="P63" s="536"/>
    </row>
    <row r="64" spans="1:16" s="533" customFormat="1" ht="15.75">
      <c r="A64" s="536"/>
      <c r="B64" s="14"/>
      <c r="C64" s="15"/>
      <c r="D64" s="536"/>
      <c r="E64" s="536"/>
      <c r="F64" s="536"/>
      <c r="G64" s="14"/>
      <c r="H64" s="15"/>
      <c r="I64" s="536"/>
      <c r="J64" s="536"/>
      <c r="K64" s="536"/>
      <c r="L64" s="14"/>
      <c r="M64" s="15"/>
      <c r="N64" s="536"/>
      <c r="O64" s="536"/>
      <c r="P64" s="536"/>
    </row>
    <row r="65" spans="1:16" s="533" customFormat="1" ht="15.75">
      <c r="A65" s="536"/>
      <c r="B65" s="14"/>
      <c r="C65" s="15"/>
      <c r="D65" s="536"/>
      <c r="E65" s="536"/>
      <c r="F65" s="536"/>
      <c r="G65" s="14"/>
      <c r="H65" s="15"/>
      <c r="I65" s="536"/>
      <c r="J65" s="536"/>
      <c r="K65" s="536"/>
      <c r="L65" s="14"/>
      <c r="M65" s="15"/>
      <c r="N65" s="536"/>
      <c r="O65" s="536"/>
      <c r="P65" s="536"/>
    </row>
    <row r="66" spans="1:16" s="533" customFormat="1" ht="15.75">
      <c r="A66" s="536"/>
      <c r="B66" s="14"/>
      <c r="C66" s="15"/>
      <c r="D66" s="536"/>
      <c r="E66" s="536"/>
      <c r="F66" s="536"/>
      <c r="G66" s="14"/>
      <c r="H66" s="15"/>
      <c r="I66" s="536"/>
      <c r="J66" s="536"/>
      <c r="K66" s="536"/>
      <c r="L66" s="14"/>
      <c r="M66" s="15"/>
      <c r="N66" s="536"/>
      <c r="O66" s="536"/>
      <c r="P66" s="536"/>
    </row>
    <row r="67" spans="1:16" s="533" customFormat="1" ht="15.75">
      <c r="A67" s="536"/>
      <c r="B67" s="14"/>
      <c r="C67" s="15"/>
      <c r="D67" s="536"/>
      <c r="E67" s="536"/>
      <c r="F67" s="536"/>
      <c r="G67" s="14"/>
      <c r="H67" s="15"/>
      <c r="I67" s="536"/>
      <c r="J67" s="536"/>
      <c r="K67" s="536"/>
      <c r="L67" s="14"/>
      <c r="M67" s="15"/>
      <c r="N67" s="536"/>
      <c r="O67" s="536"/>
      <c r="P67" s="536"/>
    </row>
    <row r="68" spans="1:16" s="533" customFormat="1" ht="15.75">
      <c r="A68" s="536"/>
      <c r="B68" s="14"/>
      <c r="C68" s="15"/>
      <c r="D68" s="536"/>
      <c r="E68" s="536"/>
      <c r="F68" s="536"/>
      <c r="G68" s="14"/>
      <c r="H68" s="15"/>
      <c r="I68" s="536"/>
      <c r="J68" s="536"/>
      <c r="K68" s="536"/>
      <c r="L68" s="14"/>
      <c r="M68" s="15"/>
      <c r="N68" s="536"/>
      <c r="O68" s="536"/>
      <c r="P68" s="536"/>
    </row>
    <row r="69" spans="1:16" s="533" customFormat="1" ht="15.75">
      <c r="A69" s="536"/>
      <c r="B69" s="14"/>
      <c r="C69" s="15"/>
      <c r="D69" s="536"/>
      <c r="E69" s="536"/>
      <c r="F69" s="536"/>
      <c r="G69" s="14"/>
      <c r="H69" s="15"/>
      <c r="I69" s="536"/>
      <c r="J69" s="536"/>
      <c r="K69" s="536"/>
      <c r="L69" s="14"/>
      <c r="M69" s="15"/>
      <c r="N69" s="536"/>
      <c r="O69" s="536"/>
      <c r="P69" s="536"/>
    </row>
    <row r="70" spans="1:16" s="533" customFormat="1" ht="15.75">
      <c r="A70" s="536"/>
      <c r="B70" s="14"/>
      <c r="C70" s="15"/>
      <c r="D70" s="536"/>
      <c r="E70" s="536"/>
      <c r="F70" s="536"/>
      <c r="G70" s="14"/>
      <c r="H70" s="15"/>
      <c r="I70" s="536"/>
      <c r="J70" s="536"/>
      <c r="K70" s="536"/>
      <c r="L70" s="14"/>
      <c r="M70" s="15"/>
      <c r="N70" s="536"/>
      <c r="O70" s="536"/>
      <c r="P70" s="536"/>
    </row>
    <row r="71" spans="1:16" s="533" customFormat="1" ht="15.75">
      <c r="A71" s="536"/>
      <c r="B71" s="14"/>
      <c r="C71" s="15"/>
      <c r="D71" s="536"/>
      <c r="E71" s="536"/>
      <c r="F71" s="536"/>
      <c r="G71" s="14"/>
      <c r="H71" s="15"/>
      <c r="I71" s="536"/>
      <c r="J71" s="536"/>
      <c r="K71" s="536"/>
      <c r="L71" s="14"/>
      <c r="M71" s="15"/>
      <c r="N71" s="536"/>
      <c r="O71" s="536"/>
      <c r="P71" s="536"/>
    </row>
    <row r="72" spans="1:16" s="533" customFormat="1" ht="15.75">
      <c r="A72" s="536"/>
      <c r="B72" s="14"/>
      <c r="C72" s="15"/>
      <c r="D72" s="536"/>
      <c r="E72" s="536"/>
      <c r="F72" s="536"/>
      <c r="G72" s="14"/>
      <c r="H72" s="15"/>
      <c r="I72" s="536"/>
      <c r="J72" s="536"/>
      <c r="K72" s="536"/>
      <c r="L72" s="14"/>
      <c r="M72" s="15"/>
      <c r="N72" s="536"/>
      <c r="O72" s="536"/>
      <c r="P72" s="536"/>
    </row>
    <row r="73" spans="1:16" s="533" customFormat="1" ht="15.75">
      <c r="A73" s="536"/>
      <c r="B73" s="14"/>
      <c r="C73" s="15"/>
      <c r="D73" s="536"/>
      <c r="E73" s="536"/>
      <c r="F73" s="536"/>
      <c r="G73" s="14"/>
      <c r="H73" s="15"/>
      <c r="I73" s="536"/>
      <c r="J73" s="536"/>
      <c r="K73" s="536"/>
      <c r="L73" s="14"/>
      <c r="M73" s="15"/>
      <c r="N73" s="536"/>
      <c r="O73" s="536"/>
      <c r="P73" s="536"/>
    </row>
    <row r="74" spans="1:16" s="533" customFormat="1" ht="15.75">
      <c r="A74" s="536"/>
      <c r="B74" s="14"/>
      <c r="C74" s="15"/>
      <c r="D74" s="536"/>
      <c r="E74" s="536"/>
      <c r="F74" s="536"/>
      <c r="G74" s="14"/>
      <c r="H74" s="15"/>
      <c r="I74" s="536"/>
      <c r="J74" s="536"/>
      <c r="K74" s="536"/>
      <c r="L74" s="14"/>
      <c r="M74" s="15"/>
      <c r="N74" s="536"/>
      <c r="O74" s="536"/>
      <c r="P74" s="536"/>
    </row>
    <row r="75" spans="1:16" s="533" customFormat="1" ht="15.75">
      <c r="A75" s="536"/>
      <c r="B75" s="14"/>
      <c r="C75" s="15"/>
      <c r="D75" s="536"/>
      <c r="E75" s="536"/>
      <c r="F75" s="536"/>
      <c r="G75" s="14"/>
      <c r="H75" s="15"/>
      <c r="I75" s="536"/>
      <c r="J75" s="536"/>
      <c r="K75" s="536"/>
      <c r="L75" s="14"/>
      <c r="M75" s="15"/>
      <c r="N75" s="536"/>
      <c r="O75" s="536"/>
      <c r="P75" s="536"/>
    </row>
    <row r="76" spans="1:16" s="533" customFormat="1" ht="15.75">
      <c r="A76" s="536"/>
      <c r="B76" s="14"/>
      <c r="C76" s="15"/>
      <c r="D76" s="536"/>
      <c r="E76" s="536"/>
      <c r="F76" s="536"/>
      <c r="G76" s="14"/>
      <c r="H76" s="15"/>
      <c r="I76" s="536"/>
      <c r="J76" s="536"/>
      <c r="K76" s="536"/>
      <c r="L76" s="14"/>
      <c r="M76" s="15"/>
      <c r="N76" s="536"/>
      <c r="O76" s="536"/>
      <c r="P76" s="536"/>
    </row>
    <row r="77" spans="1:16" s="533" customFormat="1" ht="15.75">
      <c r="A77" s="536"/>
      <c r="B77" s="14"/>
      <c r="C77" s="15"/>
      <c r="D77" s="536"/>
      <c r="E77" s="536"/>
      <c r="F77" s="536"/>
      <c r="G77" s="14"/>
      <c r="H77" s="15"/>
      <c r="I77" s="536"/>
      <c r="J77" s="536"/>
      <c r="K77" s="536"/>
      <c r="L77" s="14"/>
      <c r="M77" s="15"/>
      <c r="N77" s="536"/>
      <c r="O77" s="536"/>
      <c r="P77" s="536"/>
    </row>
    <row r="78" spans="1:16" s="533" customFormat="1" ht="15.75">
      <c r="A78" s="536"/>
      <c r="B78" s="14"/>
      <c r="C78" s="15"/>
      <c r="D78" s="536"/>
      <c r="E78" s="536"/>
      <c r="F78" s="536"/>
      <c r="G78" s="14"/>
      <c r="H78" s="15"/>
      <c r="I78" s="536"/>
      <c r="J78" s="536"/>
      <c r="K78" s="536"/>
      <c r="L78" s="14"/>
      <c r="M78" s="15"/>
      <c r="N78" s="536"/>
      <c r="O78" s="536"/>
      <c r="P78" s="536"/>
    </row>
    <row r="79" spans="1:16" s="533" customFormat="1" ht="15.75">
      <c r="A79" s="536"/>
      <c r="B79" s="14"/>
      <c r="C79" s="15"/>
      <c r="D79" s="536"/>
      <c r="E79" s="536"/>
      <c r="F79" s="536"/>
      <c r="G79" s="14"/>
      <c r="H79" s="15"/>
      <c r="I79" s="536"/>
      <c r="J79" s="536"/>
      <c r="K79" s="536"/>
      <c r="L79" s="14"/>
      <c r="M79" s="15"/>
      <c r="N79" s="536"/>
      <c r="O79" s="536"/>
      <c r="P79" s="536"/>
    </row>
    <row r="80" spans="1:16" s="533" customFormat="1" ht="15.75">
      <c r="A80" s="536"/>
      <c r="B80" s="14"/>
      <c r="C80" s="15"/>
      <c r="D80" s="536"/>
      <c r="E80" s="536"/>
      <c r="F80" s="536"/>
      <c r="G80" s="14"/>
      <c r="H80" s="15"/>
      <c r="I80" s="536"/>
      <c r="J80" s="536"/>
      <c r="K80" s="536"/>
      <c r="L80" s="14"/>
      <c r="M80" s="15"/>
      <c r="N80" s="536"/>
      <c r="O80" s="536"/>
      <c r="P80" s="536"/>
    </row>
    <row r="81" spans="2:3" ht="15.75">
      <c r="B81" s="14"/>
      <c r="C81" s="1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colBreaks count="1" manualBreakCount="1">
    <brk id="16" max="65535" man="1"/>
  </colBreaks>
</worksheet>
</file>

<file path=xl/worksheets/sheet9.xml><?xml version="1.0" encoding="utf-8"?>
<worksheet xmlns="http://schemas.openxmlformats.org/spreadsheetml/2006/main" xmlns:r="http://schemas.openxmlformats.org/officeDocument/2006/relationships">
  <dimension ref="A1:W38"/>
  <sheetViews>
    <sheetView showZeros="0" view="pageBreakPreview" zoomScaleNormal="90" zoomScaleSheetLayoutView="100" zoomScalePageLayoutView="0" workbookViewId="0" topLeftCell="A1">
      <selection activeCell="A1" sqref="A1:T1"/>
    </sheetView>
  </sheetViews>
  <sheetFormatPr defaultColWidth="9.00390625" defaultRowHeight="16.5"/>
  <cols>
    <col min="1" max="1" width="3.375" style="536" customWidth="1"/>
    <col min="2" max="2" width="9.375" style="12" customWidth="1"/>
    <col min="3" max="3" width="18.00390625" style="536" customWidth="1"/>
    <col min="4" max="4" width="7.25390625" style="536" customWidth="1"/>
    <col min="5" max="5" width="6.25390625" style="536" customWidth="1"/>
    <col min="6" max="6" width="6.625" style="536" customWidth="1"/>
    <col min="7" max="7" width="2.375" style="661" customWidth="1"/>
    <col min="8" max="8" width="7.75390625" style="85" customWidth="1"/>
    <col min="9" max="9" width="9.375" style="12" customWidth="1"/>
    <col min="10" max="10" width="18.00390625" style="536" customWidth="1"/>
    <col min="11" max="11" width="7.125" style="80" customWidth="1"/>
    <col min="12" max="12" width="6.375" style="80" customWidth="1"/>
    <col min="13" max="13" width="6.75390625" style="80" customWidth="1"/>
    <col min="14" max="14" width="7.375" style="188" customWidth="1"/>
    <col min="15" max="15" width="9.375" style="12" customWidth="1"/>
    <col min="16" max="16" width="18.00390625" style="536" customWidth="1"/>
    <col min="17" max="17" width="7.125" style="80" customWidth="1"/>
    <col min="18" max="18" width="6.625" style="80" customWidth="1"/>
    <col min="19" max="19" width="6.375" style="80" customWidth="1"/>
    <col min="20" max="20" width="7.625" style="188" customWidth="1"/>
    <col min="21" max="21" width="9.00390625" style="536" customWidth="1"/>
    <col min="22" max="23" width="9.375" style="536" bestFit="1" customWidth="1"/>
    <col min="24" max="24" width="9.375" style="533" bestFit="1" customWidth="1"/>
    <col min="25" max="16384" width="9.00390625" style="533" customWidth="1"/>
  </cols>
  <sheetData>
    <row r="1" spans="1:23" s="8" customFormat="1" ht="24">
      <c r="A1" s="1087" t="s">
        <v>560</v>
      </c>
      <c r="B1" s="1087"/>
      <c r="C1" s="1087"/>
      <c r="D1" s="1087"/>
      <c r="E1" s="1087"/>
      <c r="F1" s="1087"/>
      <c r="G1" s="1087"/>
      <c r="H1" s="1087"/>
      <c r="I1" s="1087"/>
      <c r="J1" s="1087"/>
      <c r="K1" s="1087"/>
      <c r="L1" s="1087"/>
      <c r="M1" s="1087"/>
      <c r="N1" s="1087"/>
      <c r="O1" s="1087"/>
      <c r="P1" s="1087"/>
      <c r="Q1" s="1087"/>
      <c r="R1" s="1087"/>
      <c r="S1" s="1087"/>
      <c r="T1" s="1087"/>
      <c r="U1" s="74"/>
      <c r="V1" s="74"/>
      <c r="W1" s="74"/>
    </row>
    <row r="2" spans="1:23" s="8" customFormat="1" ht="10.5" customHeight="1">
      <c r="A2" s="5"/>
      <c r="B2" s="9"/>
      <c r="C2" s="561"/>
      <c r="D2" s="561"/>
      <c r="E2" s="561"/>
      <c r="F2" s="7"/>
      <c r="G2" s="73"/>
      <c r="H2" s="83"/>
      <c r="I2" s="9"/>
      <c r="J2" s="7"/>
      <c r="K2" s="7"/>
      <c r="L2" s="7"/>
      <c r="M2" s="7"/>
      <c r="N2" s="83"/>
      <c r="O2" s="9"/>
      <c r="P2" s="7"/>
      <c r="Q2" s="7"/>
      <c r="R2" s="7"/>
      <c r="S2" s="7"/>
      <c r="T2" s="83"/>
      <c r="U2" s="74"/>
      <c r="V2" s="74"/>
      <c r="W2" s="74"/>
    </row>
    <row r="3" spans="1:19" s="74" customFormat="1" ht="15.75">
      <c r="A3" s="896" t="s">
        <v>509</v>
      </c>
      <c r="B3" s="9"/>
      <c r="C3" s="10"/>
      <c r="D3" s="7"/>
      <c r="E3" s="7"/>
      <c r="F3" s="7"/>
      <c r="G3" s="7"/>
      <c r="H3" s="7"/>
      <c r="I3" s="433"/>
      <c r="J3" s="1088" t="s">
        <v>554</v>
      </c>
      <c r="K3" s="1088"/>
      <c r="L3" s="1088"/>
      <c r="M3" s="7"/>
      <c r="N3" s="7"/>
      <c r="O3" s="434"/>
      <c r="P3" s="7"/>
      <c r="Q3" s="7"/>
      <c r="R3" s="7"/>
      <c r="S3" s="11"/>
    </row>
    <row r="4" spans="1:23" s="8" customFormat="1" ht="10.5" customHeight="1">
      <c r="A4" s="6"/>
      <c r="B4" s="9"/>
      <c r="C4" s="561"/>
      <c r="D4" s="7"/>
      <c r="E4" s="7"/>
      <c r="F4" s="7"/>
      <c r="G4" s="73"/>
      <c r="H4" s="83"/>
      <c r="I4" s="435"/>
      <c r="J4" s="561"/>
      <c r="K4" s="7"/>
      <c r="L4" s="7"/>
      <c r="M4" s="7"/>
      <c r="N4" s="83"/>
      <c r="O4" s="9"/>
      <c r="P4" s="7"/>
      <c r="Q4" s="7"/>
      <c r="R4" s="7"/>
      <c r="S4" s="7"/>
      <c r="T4" s="83"/>
      <c r="U4" s="74"/>
      <c r="V4" s="74"/>
      <c r="W4" s="74"/>
    </row>
    <row r="5" spans="1:23" s="436" customFormat="1" ht="15" customHeight="1">
      <c r="A5" s="75" t="s">
        <v>0</v>
      </c>
      <c r="B5" s="17"/>
      <c r="C5" s="17" t="s">
        <v>14</v>
      </c>
      <c r="D5" s="17"/>
      <c r="E5" s="17"/>
      <c r="F5" s="17"/>
      <c r="G5" s="76"/>
      <c r="H5" s="84"/>
      <c r="I5" s="17"/>
      <c r="J5" s="17" t="s">
        <v>15</v>
      </c>
      <c r="K5" s="17"/>
      <c r="L5" s="17"/>
      <c r="M5" s="17"/>
      <c r="N5" s="84"/>
      <c r="O5" s="17"/>
      <c r="P5" s="17" t="s">
        <v>16</v>
      </c>
      <c r="Q5" s="17"/>
      <c r="R5" s="17"/>
      <c r="S5" s="17"/>
      <c r="T5" s="673"/>
      <c r="U5" s="13"/>
      <c r="V5" s="13"/>
      <c r="W5" s="13"/>
    </row>
    <row r="6" spans="1:23" s="436" customFormat="1" ht="15" customHeight="1">
      <c r="A6" s="26"/>
      <c r="B6" s="27" t="s">
        <v>5</v>
      </c>
      <c r="C6" s="28"/>
      <c r="D6" s="16" t="s">
        <v>17</v>
      </c>
      <c r="E6" s="1098" t="s">
        <v>325</v>
      </c>
      <c r="F6" s="1099"/>
      <c r="G6" s="674"/>
      <c r="H6" s="16" t="s">
        <v>664</v>
      </c>
      <c r="I6" s="23" t="s">
        <v>5</v>
      </c>
      <c r="J6" s="28"/>
      <c r="K6" s="16" t="s">
        <v>17</v>
      </c>
      <c r="L6" s="1092" t="s">
        <v>325</v>
      </c>
      <c r="M6" s="1093"/>
      <c r="N6" s="16" t="s">
        <v>664</v>
      </c>
      <c r="O6" s="23" t="s">
        <v>5</v>
      </c>
      <c r="P6" s="28"/>
      <c r="Q6" s="16" t="s">
        <v>17</v>
      </c>
      <c r="R6" s="1092" t="s">
        <v>325</v>
      </c>
      <c r="S6" s="1093"/>
      <c r="T6" s="16" t="s">
        <v>664</v>
      </c>
      <c r="U6" s="13"/>
      <c r="V6" s="13"/>
      <c r="W6" s="13"/>
    </row>
    <row r="7" spans="1:23" s="436" customFormat="1" ht="15" customHeight="1">
      <c r="A7" s="77"/>
      <c r="B7" s="30" t="s">
        <v>7</v>
      </c>
      <c r="C7" s="31" t="s">
        <v>18</v>
      </c>
      <c r="D7" s="78"/>
      <c r="E7" s="1094" t="s">
        <v>263</v>
      </c>
      <c r="F7" s="499" t="s">
        <v>262</v>
      </c>
      <c r="G7" s="675"/>
      <c r="H7" s="676" t="s">
        <v>549</v>
      </c>
      <c r="I7" s="30" t="s">
        <v>7</v>
      </c>
      <c r="J7" s="31" t="s">
        <v>18</v>
      </c>
      <c r="K7" s="78"/>
      <c r="L7" s="1094" t="s">
        <v>263</v>
      </c>
      <c r="M7" s="33" t="s">
        <v>262</v>
      </c>
      <c r="N7" s="676" t="s">
        <v>549</v>
      </c>
      <c r="O7" s="30" t="s">
        <v>7</v>
      </c>
      <c r="P7" s="31" t="s">
        <v>18</v>
      </c>
      <c r="Q7" s="78"/>
      <c r="R7" s="1094" t="s">
        <v>263</v>
      </c>
      <c r="S7" s="33" t="s">
        <v>262</v>
      </c>
      <c r="T7" s="677" t="s">
        <v>549</v>
      </c>
      <c r="U7" s="13"/>
      <c r="V7" s="13"/>
      <c r="W7" s="13"/>
    </row>
    <row r="8" spans="1:23" s="436" customFormat="1" ht="15" customHeight="1">
      <c r="A8" s="678" t="s">
        <v>9</v>
      </c>
      <c r="B8" s="36" t="s">
        <v>10</v>
      </c>
      <c r="C8" s="37"/>
      <c r="D8" s="35" t="s">
        <v>19</v>
      </c>
      <c r="E8" s="1095"/>
      <c r="F8" s="500" t="s">
        <v>263</v>
      </c>
      <c r="G8" s="679"/>
      <c r="H8" s="680" t="s">
        <v>13</v>
      </c>
      <c r="I8" s="36" t="s">
        <v>10</v>
      </c>
      <c r="J8" s="37"/>
      <c r="K8" s="35" t="s">
        <v>19</v>
      </c>
      <c r="L8" s="1095"/>
      <c r="M8" s="38" t="s">
        <v>263</v>
      </c>
      <c r="N8" s="680" t="s">
        <v>13</v>
      </c>
      <c r="O8" s="36" t="s">
        <v>10</v>
      </c>
      <c r="P8" s="37"/>
      <c r="Q8" s="35" t="s">
        <v>19</v>
      </c>
      <c r="R8" s="1095"/>
      <c r="S8" s="38" t="s">
        <v>263</v>
      </c>
      <c r="T8" s="681" t="s">
        <v>13</v>
      </c>
      <c r="U8" s="13"/>
      <c r="V8" s="13"/>
      <c r="W8" s="13"/>
    </row>
    <row r="9" spans="1:20" s="80" customFormat="1" ht="24" customHeight="1">
      <c r="A9" s="41"/>
      <c r="B9" s="846" t="s">
        <v>22</v>
      </c>
      <c r="C9" s="638" t="s">
        <v>23</v>
      </c>
      <c r="D9" s="639">
        <v>46094</v>
      </c>
      <c r="E9" s="640">
        <v>196.952</v>
      </c>
      <c r="F9" s="641">
        <v>130.154</v>
      </c>
      <c r="G9" s="642"/>
      <c r="H9" s="643">
        <v>100</v>
      </c>
      <c r="I9" s="846" t="s">
        <v>22</v>
      </c>
      <c r="J9" s="638" t="s">
        <v>23</v>
      </c>
      <c r="K9" s="639">
        <v>28476</v>
      </c>
      <c r="L9" s="640">
        <v>243.565</v>
      </c>
      <c r="M9" s="641">
        <v>168.841</v>
      </c>
      <c r="N9" s="644">
        <v>100</v>
      </c>
      <c r="O9" s="846" t="s">
        <v>22</v>
      </c>
      <c r="P9" s="638" t="s">
        <v>23</v>
      </c>
      <c r="Q9" s="639">
        <v>17618</v>
      </c>
      <c r="R9" s="640">
        <v>150.423</v>
      </c>
      <c r="S9" s="641">
        <v>94.8871</v>
      </c>
      <c r="T9" s="644">
        <v>100</v>
      </c>
    </row>
    <row r="10" spans="1:20" s="80" customFormat="1" ht="24" customHeight="1">
      <c r="A10" s="48">
        <v>1</v>
      </c>
      <c r="B10" s="846" t="s">
        <v>53</v>
      </c>
      <c r="C10" s="638" t="s">
        <v>54</v>
      </c>
      <c r="D10" s="639">
        <v>9167</v>
      </c>
      <c r="E10" s="640">
        <v>39.1691</v>
      </c>
      <c r="F10" s="641">
        <v>25.3253</v>
      </c>
      <c r="G10" s="642"/>
      <c r="H10" s="643">
        <v>19.88762094849655</v>
      </c>
      <c r="I10" s="846" t="s">
        <v>53</v>
      </c>
      <c r="J10" s="638" t="s">
        <v>54</v>
      </c>
      <c r="K10" s="639">
        <v>5893</v>
      </c>
      <c r="L10" s="640">
        <v>50.4049</v>
      </c>
      <c r="M10" s="641">
        <v>34.3715</v>
      </c>
      <c r="N10" s="644">
        <v>20.694620030903216</v>
      </c>
      <c r="O10" s="846" t="s">
        <v>53</v>
      </c>
      <c r="P10" s="638" t="s">
        <v>54</v>
      </c>
      <c r="Q10" s="639">
        <v>3274</v>
      </c>
      <c r="R10" s="640">
        <v>27.9535</v>
      </c>
      <c r="S10" s="641">
        <v>17.2844</v>
      </c>
      <c r="T10" s="644">
        <v>18.5832671131797</v>
      </c>
    </row>
    <row r="11" spans="1:20" s="80" customFormat="1" ht="24" customHeight="1">
      <c r="A11" s="48">
        <v>2</v>
      </c>
      <c r="B11" s="846" t="s">
        <v>55</v>
      </c>
      <c r="C11" s="638" t="s">
        <v>56</v>
      </c>
      <c r="D11" s="639">
        <v>8179</v>
      </c>
      <c r="E11" s="640">
        <v>34.9476</v>
      </c>
      <c r="F11" s="641">
        <v>23.3453</v>
      </c>
      <c r="G11" s="642"/>
      <c r="H11" s="643">
        <v>17.744174946847746</v>
      </c>
      <c r="I11" s="846" t="s">
        <v>55</v>
      </c>
      <c r="J11" s="638" t="s">
        <v>56</v>
      </c>
      <c r="K11" s="639">
        <v>5555</v>
      </c>
      <c r="L11" s="640">
        <v>47.5139</v>
      </c>
      <c r="M11" s="641">
        <v>33.5909</v>
      </c>
      <c r="N11" s="644">
        <v>19.507655569602473</v>
      </c>
      <c r="O11" s="846" t="s">
        <v>55</v>
      </c>
      <c r="P11" s="638" t="s">
        <v>56</v>
      </c>
      <c r="Q11" s="639">
        <v>2624</v>
      </c>
      <c r="R11" s="640">
        <v>22.4038</v>
      </c>
      <c r="S11" s="641">
        <v>13.7916</v>
      </c>
      <c r="T11" s="644">
        <v>14.893858553751846</v>
      </c>
    </row>
    <row r="12" spans="1:20" s="80" customFormat="1" ht="24" customHeight="1">
      <c r="A12" s="48">
        <v>3</v>
      </c>
      <c r="B12" s="847" t="s">
        <v>57</v>
      </c>
      <c r="C12" s="638" t="s">
        <v>58</v>
      </c>
      <c r="D12" s="639">
        <v>5603</v>
      </c>
      <c r="E12" s="640">
        <v>23.9407</v>
      </c>
      <c r="F12" s="641">
        <v>15.3215</v>
      </c>
      <c r="G12" s="642"/>
      <c r="H12" s="643">
        <v>12.155595088297826</v>
      </c>
      <c r="I12" s="847" t="s">
        <v>57</v>
      </c>
      <c r="J12" s="638" t="s">
        <v>58</v>
      </c>
      <c r="K12" s="639">
        <v>3158</v>
      </c>
      <c r="L12" s="640">
        <v>27.0115</v>
      </c>
      <c r="M12" s="641">
        <v>18.3819</v>
      </c>
      <c r="N12" s="644">
        <v>11.090040736058434</v>
      </c>
      <c r="O12" s="847" t="s">
        <v>57</v>
      </c>
      <c r="P12" s="638" t="s">
        <v>58</v>
      </c>
      <c r="Q12" s="639">
        <v>2445</v>
      </c>
      <c r="R12" s="640">
        <v>20.8755</v>
      </c>
      <c r="S12" s="641">
        <v>12.6076</v>
      </c>
      <c r="T12" s="644">
        <v>13.877852196617097</v>
      </c>
    </row>
    <row r="13" spans="1:22" s="80" customFormat="1" ht="36" customHeight="1">
      <c r="A13" s="48">
        <v>4</v>
      </c>
      <c r="B13" s="847" t="s">
        <v>59</v>
      </c>
      <c r="C13" s="638" t="s">
        <v>60</v>
      </c>
      <c r="D13" s="639">
        <v>2071</v>
      </c>
      <c r="E13" s="640">
        <v>17.6822</v>
      </c>
      <c r="F13" s="641">
        <v>11.9447</v>
      </c>
      <c r="G13" s="642" t="s">
        <v>92</v>
      </c>
      <c r="H13" s="643">
        <v>4.492992580379225</v>
      </c>
      <c r="I13" s="847" t="s">
        <v>61</v>
      </c>
      <c r="J13" s="638" t="s">
        <v>62</v>
      </c>
      <c r="K13" s="639">
        <v>2503</v>
      </c>
      <c r="L13" s="640">
        <v>21.409</v>
      </c>
      <c r="M13" s="641">
        <v>15.5643</v>
      </c>
      <c r="N13" s="644">
        <v>8.789858126141311</v>
      </c>
      <c r="O13" s="847" t="s">
        <v>59</v>
      </c>
      <c r="P13" s="638" t="s">
        <v>60</v>
      </c>
      <c r="Q13" s="639">
        <v>2071</v>
      </c>
      <c r="R13" s="640">
        <v>17.6822</v>
      </c>
      <c r="S13" s="641">
        <v>11.9447</v>
      </c>
      <c r="T13" s="644">
        <v>11.75502327165399</v>
      </c>
      <c r="U13" s="536"/>
      <c r="V13" s="533"/>
    </row>
    <row r="14" spans="1:20" s="80" customFormat="1" ht="36" customHeight="1">
      <c r="A14" s="48">
        <v>5</v>
      </c>
      <c r="B14" s="847" t="s">
        <v>61</v>
      </c>
      <c r="C14" s="638" t="s">
        <v>62</v>
      </c>
      <c r="D14" s="639">
        <v>2717</v>
      </c>
      <c r="E14" s="640">
        <v>11.6093</v>
      </c>
      <c r="F14" s="641">
        <v>8.147</v>
      </c>
      <c r="G14" s="642"/>
      <c r="H14" s="643">
        <v>5.894476504534213</v>
      </c>
      <c r="I14" s="847" t="s">
        <v>67</v>
      </c>
      <c r="J14" s="638" t="s">
        <v>68</v>
      </c>
      <c r="K14" s="639">
        <v>1677</v>
      </c>
      <c r="L14" s="640">
        <v>14.344</v>
      </c>
      <c r="M14" s="641">
        <v>10.114</v>
      </c>
      <c r="N14" s="644">
        <v>5.889169827222925</v>
      </c>
      <c r="O14" s="847" t="s">
        <v>69</v>
      </c>
      <c r="P14" s="638" t="s">
        <v>70</v>
      </c>
      <c r="Q14" s="639">
        <v>877</v>
      </c>
      <c r="R14" s="640">
        <v>7.48785</v>
      </c>
      <c r="S14" s="641">
        <v>4.63593</v>
      </c>
      <c r="T14" s="644">
        <v>4.977863548643433</v>
      </c>
    </row>
    <row r="15" spans="1:20" s="80" customFormat="1" ht="24" customHeight="1">
      <c r="A15" s="48">
        <v>6</v>
      </c>
      <c r="B15" s="847" t="s">
        <v>65</v>
      </c>
      <c r="C15" s="638" t="s">
        <v>66</v>
      </c>
      <c r="D15" s="639">
        <v>1218</v>
      </c>
      <c r="E15" s="640">
        <v>10.418</v>
      </c>
      <c r="F15" s="641">
        <v>6.47781</v>
      </c>
      <c r="G15" s="642" t="s">
        <v>91</v>
      </c>
      <c r="H15" s="643">
        <v>2.6424263461621904</v>
      </c>
      <c r="I15" s="847" t="s">
        <v>63</v>
      </c>
      <c r="J15" s="638" t="s">
        <v>64</v>
      </c>
      <c r="K15" s="639">
        <v>1536</v>
      </c>
      <c r="L15" s="640">
        <v>13.1379</v>
      </c>
      <c r="M15" s="641">
        <v>8.63558</v>
      </c>
      <c r="N15" s="644">
        <v>5.39401601348504</v>
      </c>
      <c r="O15" s="847" t="s">
        <v>63</v>
      </c>
      <c r="P15" s="638" t="s">
        <v>64</v>
      </c>
      <c r="Q15" s="639">
        <v>814</v>
      </c>
      <c r="R15" s="640">
        <v>6.94995</v>
      </c>
      <c r="S15" s="641">
        <v>4.25389</v>
      </c>
      <c r="T15" s="644">
        <v>4.620274719037348</v>
      </c>
    </row>
    <row r="16" spans="1:20" s="80" customFormat="1" ht="24" customHeight="1">
      <c r="A16" s="48">
        <v>7</v>
      </c>
      <c r="B16" s="847" t="s">
        <v>63</v>
      </c>
      <c r="C16" s="638" t="s">
        <v>64</v>
      </c>
      <c r="D16" s="639">
        <v>2350</v>
      </c>
      <c r="E16" s="640">
        <v>10.0412</v>
      </c>
      <c r="F16" s="641">
        <v>6.31494</v>
      </c>
      <c r="G16" s="642"/>
      <c r="H16" s="643">
        <v>5.098277433071549</v>
      </c>
      <c r="I16" s="847" t="s">
        <v>65</v>
      </c>
      <c r="J16" s="638" t="s">
        <v>66</v>
      </c>
      <c r="K16" s="639">
        <v>1218</v>
      </c>
      <c r="L16" s="640">
        <v>10.418</v>
      </c>
      <c r="M16" s="641">
        <v>6.47781</v>
      </c>
      <c r="N16" s="644">
        <v>4.277286135693215</v>
      </c>
      <c r="O16" s="847" t="s">
        <v>71</v>
      </c>
      <c r="P16" s="638" t="s">
        <v>72</v>
      </c>
      <c r="Q16" s="639">
        <v>640</v>
      </c>
      <c r="R16" s="640">
        <v>5.46434</v>
      </c>
      <c r="S16" s="641">
        <v>3.44203</v>
      </c>
      <c r="T16" s="644">
        <v>3.6326484277443525</v>
      </c>
    </row>
    <row r="17" spans="1:20" s="80" customFormat="1" ht="24" customHeight="1">
      <c r="A17" s="48">
        <v>8</v>
      </c>
      <c r="B17" s="847" t="s">
        <v>69</v>
      </c>
      <c r="C17" s="638" t="s">
        <v>70</v>
      </c>
      <c r="D17" s="639">
        <v>1890</v>
      </c>
      <c r="E17" s="640">
        <v>8.07567</v>
      </c>
      <c r="F17" s="641">
        <v>5.29773</v>
      </c>
      <c r="G17" s="642"/>
      <c r="H17" s="643">
        <v>4.100316744044778</v>
      </c>
      <c r="I17" s="847" t="s">
        <v>69</v>
      </c>
      <c r="J17" s="638" t="s">
        <v>70</v>
      </c>
      <c r="K17" s="639">
        <v>1013</v>
      </c>
      <c r="L17" s="640">
        <v>8.66455</v>
      </c>
      <c r="M17" s="641">
        <v>6.00045</v>
      </c>
      <c r="N17" s="644">
        <v>3.557381654726788</v>
      </c>
      <c r="O17" s="847" t="s">
        <v>77</v>
      </c>
      <c r="P17" s="638" t="s">
        <v>78</v>
      </c>
      <c r="Q17" s="639">
        <v>548</v>
      </c>
      <c r="R17" s="640">
        <v>4.67884</v>
      </c>
      <c r="S17" s="641">
        <v>3.13229</v>
      </c>
      <c r="T17" s="644">
        <v>3.110455216256102</v>
      </c>
    </row>
    <row r="18" spans="1:21" s="80" customFormat="1" ht="24" customHeight="1">
      <c r="A18" s="48">
        <v>9</v>
      </c>
      <c r="B18" s="847" t="s">
        <v>67</v>
      </c>
      <c r="C18" s="638" t="s">
        <v>68</v>
      </c>
      <c r="D18" s="639">
        <v>1792</v>
      </c>
      <c r="E18" s="640">
        <v>7.65693</v>
      </c>
      <c r="F18" s="641">
        <v>5.21605</v>
      </c>
      <c r="G18" s="642"/>
      <c r="H18" s="643">
        <v>3.8877077276869008</v>
      </c>
      <c r="I18" s="847" t="s">
        <v>73</v>
      </c>
      <c r="J18" s="638" t="s">
        <v>74</v>
      </c>
      <c r="K18" s="639">
        <v>658</v>
      </c>
      <c r="L18" s="640">
        <v>5.62811</v>
      </c>
      <c r="M18" s="641">
        <v>3.89635</v>
      </c>
      <c r="N18" s="644">
        <v>2.3107177974434614</v>
      </c>
      <c r="O18" s="847" t="s">
        <v>73</v>
      </c>
      <c r="P18" s="638" t="s">
        <v>74</v>
      </c>
      <c r="Q18" s="639">
        <v>450</v>
      </c>
      <c r="R18" s="640">
        <v>3.84211</v>
      </c>
      <c r="S18" s="641">
        <v>2.41225</v>
      </c>
      <c r="T18" s="644">
        <v>2.554205925757748</v>
      </c>
      <c r="U18" s="536"/>
    </row>
    <row r="19" spans="1:20" s="80" customFormat="1" ht="24" customHeight="1">
      <c r="A19" s="48">
        <v>10</v>
      </c>
      <c r="B19" s="847" t="s">
        <v>71</v>
      </c>
      <c r="C19" s="638" t="s">
        <v>72</v>
      </c>
      <c r="D19" s="639">
        <v>640</v>
      </c>
      <c r="E19" s="640">
        <v>5.46434</v>
      </c>
      <c r="F19" s="641">
        <v>3.44203</v>
      </c>
      <c r="G19" s="642" t="s">
        <v>92</v>
      </c>
      <c r="H19" s="643">
        <v>1.3884670456024646</v>
      </c>
      <c r="I19" s="847" t="s">
        <v>79</v>
      </c>
      <c r="J19" s="638" t="s">
        <v>80</v>
      </c>
      <c r="K19" s="639">
        <v>597</v>
      </c>
      <c r="L19" s="640">
        <v>5.10635</v>
      </c>
      <c r="M19" s="641">
        <v>3.29834</v>
      </c>
      <c r="N19" s="644">
        <v>2.096502317741256</v>
      </c>
      <c r="O19" s="847" t="s">
        <v>75</v>
      </c>
      <c r="P19" s="638" t="s">
        <v>76</v>
      </c>
      <c r="Q19" s="639">
        <v>430</v>
      </c>
      <c r="R19" s="640">
        <v>3.67135</v>
      </c>
      <c r="S19" s="641">
        <v>2.62839</v>
      </c>
      <c r="T19" s="644">
        <v>2.4406856623907367</v>
      </c>
    </row>
    <row r="20" spans="1:20" s="80" customFormat="1" ht="24" customHeight="1">
      <c r="A20" s="48"/>
      <c r="B20" s="848"/>
      <c r="C20" s="647" t="s">
        <v>40</v>
      </c>
      <c r="D20" s="648">
        <v>10467</v>
      </c>
      <c r="E20" s="649">
        <v>44.723822</v>
      </c>
      <c r="F20" s="650">
        <v>30.21968</v>
      </c>
      <c r="G20" s="651"/>
      <c r="H20" s="652">
        <v>22.707944634876558</v>
      </c>
      <c r="I20" s="848"/>
      <c r="J20" s="647" t="s">
        <v>40</v>
      </c>
      <c r="K20" s="648">
        <v>4668</v>
      </c>
      <c r="L20" s="649">
        <v>39.927048</v>
      </c>
      <c r="M20" s="650">
        <v>28.510022</v>
      </c>
      <c r="N20" s="653">
        <v>16.39275179098188</v>
      </c>
      <c r="O20" s="848"/>
      <c r="P20" s="647" t="s">
        <v>40</v>
      </c>
      <c r="Q20" s="648">
        <v>3445</v>
      </c>
      <c r="R20" s="649">
        <v>29.413491</v>
      </c>
      <c r="S20" s="650">
        <v>18.753978</v>
      </c>
      <c r="T20" s="653">
        <v>19.553865364967645</v>
      </c>
    </row>
    <row r="21" spans="1:21" s="80" customFormat="1" ht="24" customHeight="1">
      <c r="A21" s="54">
        <v>11</v>
      </c>
      <c r="B21" s="847" t="s">
        <v>73</v>
      </c>
      <c r="C21" s="654" t="s">
        <v>74</v>
      </c>
      <c r="D21" s="639">
        <v>1108</v>
      </c>
      <c r="E21" s="640">
        <v>4.73431</v>
      </c>
      <c r="F21" s="641">
        <v>3.12327</v>
      </c>
      <c r="G21" s="642"/>
      <c r="H21" s="643">
        <v>2.403783572699267</v>
      </c>
      <c r="I21" s="847" t="s">
        <v>75</v>
      </c>
      <c r="J21" s="654" t="s">
        <v>76</v>
      </c>
      <c r="K21" s="639">
        <v>559</v>
      </c>
      <c r="L21" s="640">
        <v>4.78132</v>
      </c>
      <c r="M21" s="641">
        <v>3.55831</v>
      </c>
      <c r="N21" s="644">
        <v>1.9630566090743082</v>
      </c>
      <c r="O21" s="847" t="s">
        <v>89</v>
      </c>
      <c r="P21" s="654" t="s">
        <v>90</v>
      </c>
      <c r="Q21" s="639">
        <v>287</v>
      </c>
      <c r="R21" s="640">
        <v>2.45041</v>
      </c>
      <c r="S21" s="641">
        <v>1.63628</v>
      </c>
      <c r="T21" s="644">
        <v>1.629015779316608</v>
      </c>
      <c r="U21" s="536"/>
    </row>
    <row r="22" spans="1:20" s="80" customFormat="1" ht="24" customHeight="1">
      <c r="A22" s="48">
        <v>12</v>
      </c>
      <c r="B22" s="847" t="s">
        <v>77</v>
      </c>
      <c r="C22" s="638" t="s">
        <v>78</v>
      </c>
      <c r="D22" s="639">
        <v>548</v>
      </c>
      <c r="E22" s="640">
        <v>4.67884</v>
      </c>
      <c r="F22" s="641">
        <v>3.13229</v>
      </c>
      <c r="G22" s="642" t="s">
        <v>92</v>
      </c>
      <c r="H22" s="643">
        <v>1.1888749077971101</v>
      </c>
      <c r="I22" s="847" t="s">
        <v>81</v>
      </c>
      <c r="J22" s="638" t="s">
        <v>82</v>
      </c>
      <c r="K22" s="639">
        <v>532</v>
      </c>
      <c r="L22" s="640">
        <v>4.55038</v>
      </c>
      <c r="M22" s="641">
        <v>3.29771</v>
      </c>
      <c r="N22" s="644">
        <v>1.8682399213372665</v>
      </c>
      <c r="O22" s="847" t="s">
        <v>79</v>
      </c>
      <c r="P22" s="638" t="s">
        <v>80</v>
      </c>
      <c r="Q22" s="639">
        <v>282</v>
      </c>
      <c r="R22" s="640">
        <v>2.40772</v>
      </c>
      <c r="S22" s="641">
        <v>1.38504</v>
      </c>
      <c r="T22" s="644">
        <v>1.6006357134748552</v>
      </c>
    </row>
    <row r="23" spans="1:21" s="80" customFormat="1" ht="24" customHeight="1">
      <c r="A23" s="48">
        <v>13</v>
      </c>
      <c r="B23" s="847" t="s">
        <v>75</v>
      </c>
      <c r="C23" s="638" t="s">
        <v>76</v>
      </c>
      <c r="D23" s="639">
        <v>989</v>
      </c>
      <c r="E23" s="640">
        <v>4.22584</v>
      </c>
      <c r="F23" s="641">
        <v>3.07244</v>
      </c>
      <c r="G23" s="642"/>
      <c r="H23" s="643">
        <v>2.1456154814075585</v>
      </c>
      <c r="I23" s="847" t="s">
        <v>85</v>
      </c>
      <c r="J23" s="638" t="s">
        <v>86</v>
      </c>
      <c r="K23" s="639">
        <v>311</v>
      </c>
      <c r="L23" s="640">
        <v>2.66009</v>
      </c>
      <c r="M23" s="641">
        <v>2.18985</v>
      </c>
      <c r="N23" s="644">
        <v>1.0921477735637029</v>
      </c>
      <c r="O23" s="847" t="s">
        <v>87</v>
      </c>
      <c r="P23" s="638" t="s">
        <v>88</v>
      </c>
      <c r="Q23" s="639">
        <v>274</v>
      </c>
      <c r="R23" s="640">
        <v>2.33942</v>
      </c>
      <c r="S23" s="641">
        <v>1.42943</v>
      </c>
      <c r="T23" s="644">
        <v>1.555227608128051</v>
      </c>
      <c r="U23" s="536"/>
    </row>
    <row r="24" spans="1:20" s="80" customFormat="1" ht="24" customHeight="1">
      <c r="A24" s="48">
        <v>14</v>
      </c>
      <c r="B24" s="847" t="s">
        <v>79</v>
      </c>
      <c r="C24" s="638" t="s">
        <v>80</v>
      </c>
      <c r="D24" s="639">
        <v>879</v>
      </c>
      <c r="E24" s="640">
        <v>3.75583</v>
      </c>
      <c r="F24" s="641">
        <v>2.28738</v>
      </c>
      <c r="G24" s="642"/>
      <c r="H24" s="643">
        <v>1.906972707944635</v>
      </c>
      <c r="I24" s="847" t="s">
        <v>87</v>
      </c>
      <c r="J24" s="638" t="s">
        <v>88</v>
      </c>
      <c r="K24" s="639">
        <v>293</v>
      </c>
      <c r="L24" s="640">
        <v>2.50613</v>
      </c>
      <c r="M24" s="641">
        <v>1.71332</v>
      </c>
      <c r="N24" s="644">
        <v>1.028936648405675</v>
      </c>
      <c r="O24" s="847" t="s">
        <v>85</v>
      </c>
      <c r="P24" s="638" t="s">
        <v>86</v>
      </c>
      <c r="Q24" s="639">
        <v>254</v>
      </c>
      <c r="R24" s="640">
        <v>2.16866</v>
      </c>
      <c r="S24" s="641">
        <v>1.67258</v>
      </c>
      <c r="T24" s="644">
        <v>1.44170734476104</v>
      </c>
    </row>
    <row r="25" spans="1:20" s="81" customFormat="1" ht="24" customHeight="1">
      <c r="A25" s="60">
        <v>15</v>
      </c>
      <c r="B25" s="849" t="s">
        <v>81</v>
      </c>
      <c r="C25" s="647" t="s">
        <v>82</v>
      </c>
      <c r="D25" s="648">
        <v>677</v>
      </c>
      <c r="E25" s="649">
        <v>2.89271</v>
      </c>
      <c r="F25" s="650">
        <v>2.03622</v>
      </c>
      <c r="G25" s="651"/>
      <c r="H25" s="656">
        <v>1.468737796676357</v>
      </c>
      <c r="I25" s="849" t="s">
        <v>83</v>
      </c>
      <c r="J25" s="647" t="s">
        <v>84</v>
      </c>
      <c r="K25" s="648">
        <v>293</v>
      </c>
      <c r="L25" s="649">
        <v>2.50613</v>
      </c>
      <c r="M25" s="650">
        <v>1.74225</v>
      </c>
      <c r="N25" s="657">
        <v>1.028936648405675</v>
      </c>
      <c r="O25" s="849" t="s">
        <v>83</v>
      </c>
      <c r="P25" s="647" t="s">
        <v>84</v>
      </c>
      <c r="Q25" s="648">
        <v>229</v>
      </c>
      <c r="R25" s="649">
        <v>1.95521</v>
      </c>
      <c r="S25" s="650">
        <v>1.20532</v>
      </c>
      <c r="T25" s="657">
        <v>1.299807015552276</v>
      </c>
    </row>
    <row r="26" spans="1:20" s="68" customFormat="1" ht="12" customHeight="1">
      <c r="A26" s="658" t="s">
        <v>555</v>
      </c>
      <c r="B26" s="25"/>
      <c r="C26" s="437"/>
      <c r="D26" s="437"/>
      <c r="E26" s="437"/>
      <c r="F26" s="437"/>
      <c r="G26" s="438"/>
      <c r="H26" s="439"/>
      <c r="I26" s="437"/>
      <c r="J26" s="437"/>
      <c r="K26" s="437"/>
      <c r="L26" s="437"/>
      <c r="N26" s="659"/>
      <c r="T26" s="660" t="s">
        <v>4</v>
      </c>
    </row>
    <row r="27" spans="1:20" s="68" customFormat="1" ht="12" customHeight="1">
      <c r="A27" s="658" t="s">
        <v>556</v>
      </c>
      <c r="B27" s="25"/>
      <c r="C27" s="437"/>
      <c r="D27" s="437"/>
      <c r="E27" s="437"/>
      <c r="F27" s="437"/>
      <c r="G27" s="438"/>
      <c r="H27" s="439"/>
      <c r="I27" s="437"/>
      <c r="J27" s="437"/>
      <c r="K27" s="437"/>
      <c r="L27" s="437"/>
      <c r="N27" s="659"/>
      <c r="T27" s="660"/>
    </row>
    <row r="28" spans="1:20" s="68" customFormat="1" ht="12" customHeight="1">
      <c r="A28" s="658" t="s">
        <v>557</v>
      </c>
      <c r="B28" s="25"/>
      <c r="C28" s="437"/>
      <c r="D28" s="437"/>
      <c r="E28" s="437"/>
      <c r="F28" s="437"/>
      <c r="G28" s="438"/>
      <c r="H28" s="439"/>
      <c r="I28" s="437"/>
      <c r="J28" s="437"/>
      <c r="K28" s="437"/>
      <c r="L28" s="437"/>
      <c r="N28" s="659"/>
      <c r="T28" s="660"/>
    </row>
    <row r="29" spans="1:20" s="68" customFormat="1" ht="12" customHeight="1">
      <c r="A29" s="1083" t="s">
        <v>558</v>
      </c>
      <c r="B29" s="25"/>
      <c r="C29" s="437"/>
      <c r="D29" s="437"/>
      <c r="E29" s="437"/>
      <c r="F29" s="437"/>
      <c r="G29" s="438"/>
      <c r="H29" s="439"/>
      <c r="I29" s="437"/>
      <c r="J29" s="437"/>
      <c r="K29" s="437"/>
      <c r="L29" s="437"/>
      <c r="N29" s="659"/>
      <c r="T29" s="660"/>
    </row>
    <row r="30" spans="1:23" s="82" customFormat="1" ht="15.75">
      <c r="A30" s="536"/>
      <c r="B30" s="72"/>
      <c r="C30" s="71"/>
      <c r="D30" s="71"/>
      <c r="E30" s="71"/>
      <c r="F30" s="71"/>
      <c r="G30" s="189"/>
      <c r="H30" s="190"/>
      <c r="I30" s="12"/>
      <c r="J30" s="536"/>
      <c r="K30" s="80"/>
      <c r="L30" s="80"/>
      <c r="M30" s="80"/>
      <c r="N30" s="188"/>
      <c r="O30" s="12"/>
      <c r="P30" s="536"/>
      <c r="Q30" s="71"/>
      <c r="R30" s="71"/>
      <c r="S30" s="71"/>
      <c r="T30" s="190"/>
      <c r="U30" s="71"/>
      <c r="V30" s="71"/>
      <c r="W30" s="71"/>
    </row>
    <row r="31" ht="15.75">
      <c r="B31" s="14"/>
    </row>
    <row r="33" spans="2:23" ht="15.75">
      <c r="B33" s="14"/>
      <c r="C33" s="80"/>
      <c r="D33" s="80"/>
      <c r="E33" s="80"/>
      <c r="F33" s="80"/>
      <c r="G33" s="191"/>
      <c r="J33" s="80"/>
      <c r="M33" s="536"/>
      <c r="N33" s="85"/>
      <c r="O33" s="14"/>
      <c r="P33" s="533"/>
      <c r="Q33" s="533"/>
      <c r="R33" s="533"/>
      <c r="S33" s="533"/>
      <c r="T33" s="192"/>
      <c r="U33" s="533"/>
      <c r="V33" s="533"/>
      <c r="W33" s="533"/>
    </row>
    <row r="38" spans="2:5" ht="15.75">
      <c r="B38" s="440"/>
      <c r="C38" s="193"/>
      <c r="D38" s="662"/>
      <c r="E38" s="662"/>
    </row>
  </sheetData>
  <sheetProtection/>
  <mergeCells count="8">
    <mergeCell ref="A1:T1"/>
    <mergeCell ref="J3:L3"/>
    <mergeCell ref="L6:M6"/>
    <mergeCell ref="L7:L8"/>
    <mergeCell ref="R6:S6"/>
    <mergeCell ref="R7:R8"/>
    <mergeCell ref="E6:F6"/>
    <mergeCell ref="E7:E8"/>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mohw;st21wt</dc:creator>
  <cp:keywords/>
  <dc:description/>
  <cp:lastModifiedBy>統計處楊斯涵</cp:lastModifiedBy>
  <cp:lastPrinted>2015-05-25T03:59:22Z</cp:lastPrinted>
  <dcterms:created xsi:type="dcterms:W3CDTF">2008-05-22T01:38:04Z</dcterms:created>
  <dcterms:modified xsi:type="dcterms:W3CDTF">2015-05-25T03:59:45Z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