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75" windowHeight="208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<sst xmlns="http://schemas.openxmlformats.org/spreadsheetml/2006/main" count="412" uniqueCount="142">
  <si>
    <t>Rank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</si>
  <si>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</si>
  <si>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</si>
  <si>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</si>
  <si>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</si>
  <si>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</si>
  <si>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</si>
  <si>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</si>
  <si>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</si>
  <si>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</si>
  <si>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順位</t>
  </si>
  <si>
    <t>Cause of Death</t>
  </si>
  <si>
    <t>Unit : Person, 0/0000, %</t>
  </si>
  <si>
    <t xml:space="preserve">死亡原因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</si>
  <si>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</si>
  <si>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</si>
  <si>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</si>
  <si>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</si>
  <si>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</si>
  <si>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</si>
  <si>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</si>
  <si>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</si>
  <si>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</si>
  <si>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</si>
  <si>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Table 1  Leading Causes of Death by Gender</t>
  </si>
  <si>
    <r>
      <t>表</t>
    </r>
    <r>
      <rPr>
        <sz val="16"/>
        <rFont val="Times New Roman"/>
        <family val="1"/>
      </rPr>
      <t xml:space="preserve">1   </t>
    </r>
    <r>
      <rPr>
        <sz val="16"/>
        <rFont val="標楷體"/>
        <family val="4"/>
      </rPr>
      <t>主要死亡原因</t>
    </r>
    <r>
      <rPr>
        <sz val="16"/>
        <rFont val="Times New Roman"/>
        <family val="1"/>
      </rPr>
      <t xml:space="preserve">  ----  </t>
    </r>
    <r>
      <rPr>
        <sz val="16"/>
        <rFont val="標楷體"/>
        <family val="4"/>
      </rPr>
      <t>按性別分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續一</t>
    </r>
    <r>
      <rPr>
        <sz val="16"/>
        <rFont val="Times New Roman"/>
        <family val="1"/>
      </rPr>
      <t>)</t>
    </r>
  </si>
  <si>
    <r>
      <t>表</t>
    </r>
    <r>
      <rPr>
        <sz val="16"/>
        <rFont val="Times New Roman"/>
        <family val="1"/>
      </rPr>
      <t xml:space="preserve">1   </t>
    </r>
    <r>
      <rPr>
        <sz val="16"/>
        <rFont val="標楷體"/>
        <family val="4"/>
      </rPr>
      <t>主要死亡原因</t>
    </r>
    <r>
      <rPr>
        <sz val="16"/>
        <rFont val="Times New Roman"/>
        <family val="1"/>
      </rPr>
      <t xml:space="preserve">  ----  </t>
    </r>
    <r>
      <rPr>
        <sz val="16"/>
        <rFont val="標楷體"/>
        <family val="4"/>
      </rPr>
      <t>按性別分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</si>
  <si>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 xml:space="preserve">Table 1  Leading Causes of Death by Gender </t>
    </r>
    <r>
      <rPr>
        <i/>
        <sz val="16"/>
        <rFont val="Times New Roman"/>
        <family val="1"/>
      </rPr>
      <t>(Cont'd)</t>
    </r>
  </si>
  <si>
    <t>增減死亡率</t>
  </si>
  <si>
    <t>(+/-) Rate</t>
  </si>
  <si>
    <r>
      <t xml:space="preserve">Table 1  Leading Causes of Death by Gender </t>
    </r>
    <r>
      <rPr>
        <i/>
        <sz val="16"/>
        <rFont val="Times New Roman"/>
        <family val="1"/>
      </rPr>
      <t>(Cont'd 1)</t>
    </r>
  </si>
  <si>
    <t>死亡數</t>
  </si>
  <si>
    <t>死亡率</t>
  </si>
  <si>
    <t>死亡百分比</t>
  </si>
  <si>
    <t>標準化死亡率</t>
  </si>
  <si>
    <t>增減死亡數</t>
  </si>
  <si>
    <t>Number</t>
  </si>
  <si>
    <t>Death</t>
  </si>
  <si>
    <t>Standardized</t>
  </si>
  <si>
    <t>(+/-) Number</t>
  </si>
  <si>
    <t>Mortality NO.</t>
  </si>
  <si>
    <t>of Deaths</t>
  </si>
  <si>
    <t>Rate</t>
  </si>
  <si>
    <t>Percentage</t>
  </si>
  <si>
    <t>Death Rate</t>
  </si>
  <si>
    <t>1</t>
  </si>
  <si>
    <t>2</t>
  </si>
  <si>
    <t>3</t>
  </si>
  <si>
    <r>
      <t xml:space="preserve">              3.</t>
    </r>
    <r>
      <rPr>
        <sz val="11"/>
        <rFont val="標楷體"/>
        <family val="4"/>
      </rPr>
      <t>死因分類號碼中</t>
    </r>
    <r>
      <rPr>
        <sz val="11"/>
        <rFont val="Times New Roman"/>
        <family val="1"/>
      </rPr>
      <t xml:space="preserve">* </t>
    </r>
    <r>
      <rPr>
        <sz val="11"/>
        <rFont val="標楷體"/>
        <family val="4"/>
      </rPr>
      <t>符號表示其病名僅佔該號碼中之一部份疾病，</t>
    </r>
    <r>
      <rPr>
        <sz val="11"/>
        <rFont val="Times New Roman"/>
        <family val="1"/>
      </rPr>
      <t xml:space="preserve">28* </t>
    </r>
    <r>
      <rPr>
        <sz val="11"/>
        <rFont val="標楷體"/>
        <family val="4"/>
      </rPr>
      <t>係包括國際詳細分類號碼</t>
    </r>
    <r>
      <rPr>
        <sz val="11"/>
        <rFont val="Times New Roman"/>
        <family val="1"/>
      </rPr>
      <t xml:space="preserve"> 420-429 </t>
    </r>
    <r>
      <rPr>
        <sz val="11"/>
        <rFont val="標楷體"/>
        <family val="4"/>
      </rPr>
      <t>之全部疾病。</t>
    </r>
  </si>
  <si>
    <t xml:space="preserve">             3. * indicates that it is only a partial listing; 28* indicates that the complete list includes ICD codes 420-429.</t>
  </si>
  <si>
    <r>
      <t xml:space="preserve">              4.</t>
    </r>
    <r>
      <rPr>
        <sz val="11"/>
        <rFont val="標楷體"/>
        <family val="4"/>
      </rPr>
      <t>標準化死亡率係以</t>
    </r>
    <r>
      <rPr>
        <sz val="11"/>
        <rFont val="Times New Roman"/>
        <family val="1"/>
      </rPr>
      <t>2000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W.H.O.</t>
    </r>
    <r>
      <rPr>
        <sz val="11"/>
        <rFont val="標楷體"/>
        <family val="4"/>
      </rPr>
      <t>世界人口年齡結構為基準。</t>
    </r>
  </si>
  <si>
    <r>
      <t>表</t>
    </r>
    <r>
      <rPr>
        <sz val="16"/>
        <rFont val="Times New Roman"/>
        <family val="1"/>
      </rPr>
      <t xml:space="preserve">1   </t>
    </r>
    <r>
      <rPr>
        <sz val="16"/>
        <rFont val="標楷體"/>
        <family val="4"/>
      </rPr>
      <t>主要死亡原因</t>
    </r>
    <r>
      <rPr>
        <sz val="16"/>
        <rFont val="Times New Roman"/>
        <family val="1"/>
      </rPr>
      <t xml:space="preserve">  ----  </t>
    </r>
    <r>
      <rPr>
        <sz val="16"/>
        <rFont val="標楷體"/>
        <family val="4"/>
      </rPr>
      <t>按性別分</t>
    </r>
  </si>
  <si>
    <r>
      <t>單位：人，每十萬人口，</t>
    </r>
    <r>
      <rPr>
        <sz val="12"/>
        <rFont val="Times New Roman"/>
        <family val="1"/>
      </rPr>
      <t>%</t>
    </r>
  </si>
  <si>
    <t xml:space="preserve">             4. Based on 2000 W.H.O. World Standard Population.</t>
  </si>
  <si>
    <r>
      <t>國際疾病傷害及死因分類標準第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版</t>
    </r>
  </si>
  <si>
    <t>ICD-10</t>
  </si>
  <si>
    <r>
      <t xml:space="preserve">              3.</t>
    </r>
    <r>
      <rPr>
        <sz val="11"/>
        <rFont val="標楷體"/>
        <family val="4"/>
      </rPr>
      <t>標準化死亡率係以</t>
    </r>
    <r>
      <rPr>
        <sz val="11"/>
        <rFont val="Times New Roman"/>
        <family val="1"/>
      </rPr>
      <t>2000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W.H.O.</t>
    </r>
    <r>
      <rPr>
        <sz val="11"/>
        <rFont val="標楷體"/>
        <family val="4"/>
      </rPr>
      <t>世界人口年齡結構為基準。</t>
    </r>
  </si>
  <si>
    <t xml:space="preserve">             3. Based on 2000 W.H.O. World Standard Population.</t>
  </si>
  <si>
    <t>All causes of death</t>
  </si>
  <si>
    <t>C00-C97</t>
  </si>
  <si>
    <t>惡性腫瘤</t>
  </si>
  <si>
    <t>Malignant neoplasms</t>
  </si>
  <si>
    <t>I01-I02.0, I05-I09, I20-I25, I27, I30-I52</t>
  </si>
  <si>
    <t>心臟疾病（高血壓性疾病除外）</t>
  </si>
  <si>
    <t>Diseases of heart (except hypertensive diseases)</t>
  </si>
  <si>
    <t>I60-I69</t>
  </si>
  <si>
    <t>腦血管疾病</t>
  </si>
  <si>
    <t>Cerebrovascular diseases</t>
  </si>
  <si>
    <t>J12-J18</t>
  </si>
  <si>
    <t>肺炎</t>
  </si>
  <si>
    <t>Pneumonia</t>
  </si>
  <si>
    <t>E10-E14</t>
  </si>
  <si>
    <t>糖尿病</t>
  </si>
  <si>
    <t>Diabetes mellitus</t>
  </si>
  <si>
    <t>V01-X59, Y85-Y86</t>
  </si>
  <si>
    <t>事故傷害</t>
  </si>
  <si>
    <t>Accidents and adverse effects</t>
  </si>
  <si>
    <t>J40-J47</t>
  </si>
  <si>
    <t>慢性下呼吸道疾病</t>
  </si>
  <si>
    <t>Chronic lower respiratory diseases</t>
  </si>
  <si>
    <t>K70, K73-K74</t>
  </si>
  <si>
    <t>慢性肝病及肝硬化</t>
  </si>
  <si>
    <t>Chronic liver disease and cirrhosis</t>
  </si>
  <si>
    <t>X60-X84, Y87.0</t>
  </si>
  <si>
    <t>蓄意自我傷害（自殺）</t>
  </si>
  <si>
    <t>Intentional self-harm (suicide)</t>
  </si>
  <si>
    <t>N00-N07, N17-N19, N25-N27</t>
  </si>
  <si>
    <t>腎炎、腎病症候群及腎病變</t>
  </si>
  <si>
    <t>Nephritis, nephrotic syndrome and nephrosis</t>
  </si>
  <si>
    <t>I10-I15</t>
  </si>
  <si>
    <t>高血壓性疾病</t>
  </si>
  <si>
    <t>Hypertensive diseases</t>
  </si>
  <si>
    <t>A40-A41</t>
  </si>
  <si>
    <t>敗血症</t>
  </si>
  <si>
    <t>Septicemia</t>
  </si>
  <si>
    <t>R54</t>
  </si>
  <si>
    <t>衰老/老邁</t>
  </si>
  <si>
    <t>Senility</t>
  </si>
  <si>
    <t>M00-M99</t>
  </si>
  <si>
    <t>骨骼肌肉系統及結締組織之疾病</t>
  </si>
  <si>
    <t>Diseases of the musculoskeletal system and connective tissue</t>
  </si>
  <si>
    <t>D00-D48</t>
  </si>
  <si>
    <t>其餘的腫瘤（惡性腫瘤除外）</t>
  </si>
  <si>
    <t>Remainder of neoplasms</t>
  </si>
  <si>
    <t>A15-A19</t>
  </si>
  <si>
    <t>結核病</t>
  </si>
  <si>
    <t>Tuberculosis</t>
  </si>
  <si>
    <t>K25-K28</t>
  </si>
  <si>
    <t>胃及十二指腸潰瘍</t>
  </si>
  <si>
    <t>Peptic ulcer</t>
  </si>
  <si>
    <t>I71</t>
  </si>
  <si>
    <t>主動脈瘤及剝離</t>
  </si>
  <si>
    <t>Aortic aneurysm and dissection</t>
  </si>
  <si>
    <t>G20-G21</t>
  </si>
  <si>
    <t>帕金森病</t>
  </si>
  <si>
    <t>Parkinson's disease</t>
  </si>
  <si>
    <t>F01-F03</t>
  </si>
  <si>
    <t>血管性及未明示之癡呆症</t>
  </si>
  <si>
    <t>Vascular and unspecified dementia</t>
  </si>
  <si>
    <t/>
  </si>
  <si>
    <t>其他</t>
  </si>
  <si>
    <t>All other causes</t>
  </si>
  <si>
    <t>J66, J68-J69</t>
  </si>
  <si>
    <t>肇因於吸入外物之肺部病況（塵肺症及肺炎除外）</t>
  </si>
  <si>
    <t xml:space="preserve">Lung diseases due to external agents (except Pneumoconiosis and Pneumonia) </t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</si>
  <si>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(2008)</t>
    </r>
  </si>
  <si>
    <t>L00-L99</t>
  </si>
  <si>
    <t>皮膚及皮下組織疾病</t>
  </si>
  <si>
    <t>Diseases of the skin and subcutaneous tissue</t>
  </si>
  <si>
    <r>
      <t xml:space="preserve">                        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年與民國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年之比較</t>
    </r>
  </si>
  <si>
    <t>2009 v.s. 2008</t>
  </si>
  <si>
    <t>2009 v.s. 2008</t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</si>
  <si>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(2009)</t>
    </r>
  </si>
  <si>
    <t>所有死亡原因</t>
  </si>
  <si>
    <t>男性所有死亡原因</t>
  </si>
  <si>
    <t>All causes of death-Male</t>
  </si>
  <si>
    <t>女性所有死亡原因</t>
  </si>
  <si>
    <t>All causes of death-Female</t>
  </si>
  <si>
    <r>
      <t>附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註：</t>
    </r>
    <r>
      <rPr>
        <sz val="11"/>
        <rFont val="Times New Roman"/>
        <family val="1"/>
      </rPr>
      <t>1. 98</t>
    </r>
    <r>
      <rPr>
        <sz val="11"/>
        <rFont val="標楷體"/>
        <family val="4"/>
      </rPr>
      <t>年年中人口數計</t>
    </r>
    <r>
      <rPr>
        <sz val="11"/>
        <rFont val="Times New Roman"/>
        <family val="1"/>
      </rPr>
      <t xml:space="preserve"> 23,078,402 </t>
    </r>
    <r>
      <rPr>
        <sz val="11"/>
        <rFont val="標楷體"/>
        <family val="4"/>
      </rPr>
      <t>人，男性</t>
    </r>
    <r>
      <rPr>
        <sz val="11"/>
        <rFont val="Times New Roman"/>
        <family val="1"/>
      </rPr>
      <t xml:space="preserve"> 11,631,542 </t>
    </r>
    <r>
      <rPr>
        <sz val="11"/>
        <rFont val="標楷體"/>
        <family val="4"/>
      </rPr>
      <t>人，女性</t>
    </r>
    <r>
      <rPr>
        <sz val="11"/>
        <rFont val="Times New Roman"/>
        <family val="1"/>
      </rPr>
      <t xml:space="preserve"> 11,446,859 </t>
    </r>
    <r>
      <rPr>
        <sz val="11"/>
        <rFont val="標楷體"/>
        <family val="4"/>
      </rPr>
      <t>人。</t>
    </r>
  </si>
  <si>
    <r>
      <t xml:space="preserve">              2. 97</t>
    </r>
    <r>
      <rPr>
        <sz val="11"/>
        <rFont val="標楷體"/>
        <family val="4"/>
      </rPr>
      <t>年年中人口數計</t>
    </r>
    <r>
      <rPr>
        <sz val="11"/>
        <rFont val="Times New Roman"/>
        <family val="1"/>
      </rPr>
      <t xml:space="preserve"> 22,997,696 </t>
    </r>
    <r>
      <rPr>
        <sz val="11"/>
        <rFont val="標楷體"/>
        <family val="4"/>
      </rPr>
      <t>人，男性</t>
    </r>
    <r>
      <rPr>
        <sz val="11"/>
        <rFont val="Times New Roman"/>
        <family val="1"/>
      </rPr>
      <t xml:space="preserve"> 11,617,559 </t>
    </r>
    <r>
      <rPr>
        <sz val="11"/>
        <rFont val="標楷體"/>
        <family val="4"/>
      </rPr>
      <t>人，女性</t>
    </r>
    <r>
      <rPr>
        <sz val="11"/>
        <rFont val="Times New Roman"/>
        <family val="1"/>
      </rPr>
      <t xml:space="preserve"> 11,380,136 </t>
    </r>
    <r>
      <rPr>
        <sz val="11"/>
        <rFont val="標楷體"/>
        <family val="4"/>
      </rPr>
      <t>人。</t>
    </r>
  </si>
  <si>
    <t>Notes：1. Mid-year Population : Total 23,078,402 , Male 11,631,542 , Female 11,446,859 in 2009.</t>
  </si>
  <si>
    <t xml:space="preserve">             2. Mid-year Population : Total 22,997,696 , Male 11,617,559 , Female 11,380,136 in 2009.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</si>
</sst>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_ "/>
    <numFmt numFmtId="179" formatCode="0.0_);[Red]\(0.0\)"/>
    <numFmt numFmtId="180" formatCode="#,##0_);[Red]\(#,##0\)"/>
    <numFmt numFmtId="181" formatCode="#,##0.0_ "/>
  </numFmts>
  <fonts count="1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6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/>
    </xf>
    <xf numFmtId="179" fontId="6" fillId="0" borderId="6" xfId="0" applyNumberFormat="1" applyFont="1" applyBorder="1" applyAlignment="1">
      <alignment horizontal="center" vertical="center"/>
    </xf>
    <xf numFmtId="179" fontId="16" fillId="0" borderId="6" xfId="0" applyNumberFormat="1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horizontal="center" vertical="center"/>
    </xf>
    <xf numFmtId="179" fontId="16" fillId="0" borderId="2" xfId="0" applyNumberFormat="1" applyFont="1" applyBorder="1" applyAlignment="1">
      <alignment horizontal="center" vertical="center"/>
    </xf>
    <xf numFmtId="179" fontId="16" fillId="0" borderId="3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16" fillId="0" borderId="8" xfId="0" applyNumberFormat="1" applyFont="1" applyBorder="1" applyAlignment="1">
      <alignment horizontal="center" vertical="center"/>
    </xf>
    <xf numFmtId="179" fontId="16" fillId="0" borderId="9" xfId="0" applyNumberFormat="1" applyFont="1" applyBorder="1" applyAlignment="1">
      <alignment horizontal="center" vertical="center"/>
    </xf>
    <xf numFmtId="179" fontId="16" fillId="0" borderId="10" xfId="0" applyNumberFormat="1" applyFont="1" applyBorder="1" applyAlignment="1">
      <alignment horizontal="center" vertical="center" wrapText="1"/>
    </xf>
    <xf numFmtId="179" fontId="16" fillId="0" borderId="0" xfId="0" applyNumberFormat="1" applyFont="1" applyBorder="1" applyAlignment="1">
      <alignment horizontal="center" vertical="center" wrapText="1"/>
    </xf>
    <xf numFmtId="179" fontId="16" fillId="0" borderId="11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6" fillId="0" borderId="0" xfId="0" applyNumberFormat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176" fontId="16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77" fontId="16" fillId="0" borderId="0" xfId="0" applyNumberFormat="1" applyFont="1" applyBorder="1" applyAlignment="1">
      <alignment vertical="center"/>
    </xf>
    <xf numFmtId="179" fontId="16" fillId="0" borderId="0" xfId="0" applyNumberFormat="1" applyFont="1" applyBorder="1" applyAlignment="1">
      <alignment vertical="center"/>
    </xf>
    <xf numFmtId="180" fontId="16" fillId="0" borderId="0" xfId="0" applyNumberFormat="1" applyFont="1" applyAlignment="1">
      <alignment vertical="center"/>
    </xf>
    <xf numFmtId="179" fontId="16" fillId="0" borderId="0" xfId="0" applyNumberFormat="1" applyFont="1" applyAlignment="1">
      <alignment horizontal="right" vertical="center"/>
    </xf>
    <xf numFmtId="179" fontId="16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176" fontId="16" fillId="0" borderId="0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0" fontId="16" fillId="0" borderId="2" xfId="0" applyNumberFormat="1" applyFont="1" applyBorder="1" applyAlignment="1">
      <alignment horizontal="center" vertical="center"/>
    </xf>
    <xf numFmtId="179" fontId="16" fillId="0" borderId="0" xfId="0" applyNumberFormat="1" applyFont="1" applyBorder="1" applyAlignment="1">
      <alignment horizontal="center" vertical="center"/>
    </xf>
    <xf numFmtId="180" fontId="16" fillId="0" borderId="3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Continuous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Continuous" vertical="center"/>
    </xf>
    <xf numFmtId="179" fontId="16" fillId="0" borderId="10" xfId="0" applyNumberFormat="1" applyFont="1" applyBorder="1" applyAlignment="1">
      <alignment horizontal="centerContinuous" vertical="center"/>
    </xf>
    <xf numFmtId="179" fontId="16" fillId="0" borderId="6" xfId="0" applyNumberFormat="1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Continuous" vertical="center"/>
    </xf>
    <xf numFmtId="179" fontId="16" fillId="0" borderId="0" xfId="0" applyNumberFormat="1" applyFont="1" applyBorder="1" applyAlignment="1">
      <alignment horizontal="centerContinuous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Continuous" vertical="center"/>
    </xf>
    <xf numFmtId="180" fontId="16" fillId="0" borderId="7" xfId="0" applyNumberFormat="1" applyFont="1" applyBorder="1" applyAlignment="1">
      <alignment horizontal="centerContinuous" vertical="center"/>
    </xf>
    <xf numFmtId="176" fontId="16" fillId="0" borderId="0" xfId="0" applyNumberFormat="1" applyFont="1" applyBorder="1" applyAlignment="1">
      <alignment horizontal="centerContinuous" vertical="center"/>
    </xf>
    <xf numFmtId="49" fontId="6" fillId="0" borderId="8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 wrapText="1"/>
    </xf>
    <xf numFmtId="179" fontId="16" fillId="0" borderId="6" xfId="0" applyNumberFormat="1" applyFont="1" applyBorder="1" applyAlignment="1">
      <alignment vertical="center"/>
    </xf>
    <xf numFmtId="181" fontId="1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80" fontId="16" fillId="0" borderId="0" xfId="0" applyNumberFormat="1" applyFont="1" applyBorder="1" applyAlignment="1">
      <alignment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6" xfId="0" applyFont="1" applyBorder="1" applyAlignment="1">
      <alignment vertical="center"/>
    </xf>
    <xf numFmtId="49" fontId="16" fillId="0" borderId="6" xfId="0" applyNumberFormat="1" applyFont="1" applyBorder="1" applyAlignment="1">
      <alignment horizontal="center" vertical="center" wrapText="1"/>
    </xf>
    <xf numFmtId="179" fontId="16" fillId="0" borderId="0" xfId="0" applyNumberFormat="1" applyFont="1" applyAlignment="1">
      <alignment vertical="center"/>
    </xf>
    <xf numFmtId="49" fontId="16" fillId="0" borderId="6" xfId="0" applyNumberFormat="1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176" fontId="16" fillId="0" borderId="11" xfId="0" applyNumberFormat="1" applyFont="1" applyBorder="1" applyAlignment="1">
      <alignment vertical="center"/>
    </xf>
    <xf numFmtId="179" fontId="16" fillId="0" borderId="11" xfId="0" applyNumberFormat="1" applyFont="1" applyBorder="1" applyAlignment="1">
      <alignment vertical="center"/>
    </xf>
    <xf numFmtId="179" fontId="16" fillId="0" borderId="5" xfId="0" applyNumberFormat="1" applyFont="1" applyBorder="1" applyAlignment="1">
      <alignment vertical="center"/>
    </xf>
    <xf numFmtId="177" fontId="16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80" fontId="16" fillId="0" borderId="11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79" fontId="0" fillId="0" borderId="0" xfId="0" applyNumberFormat="1" applyFont="1" applyAlignment="1">
      <alignment horizontal="centerContinuous"/>
    </xf>
    <xf numFmtId="179" fontId="0" fillId="0" borderId="0" xfId="0" applyNumberFormat="1" applyFont="1" applyBorder="1" applyAlignment="1">
      <alignment horizontal="centerContinuous"/>
    </xf>
    <xf numFmtId="179" fontId="1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179" fontId="15" fillId="0" borderId="0" xfId="0" applyNumberFormat="1" applyFont="1" applyAlignment="1">
      <alignment horizontal="centerContinuous"/>
    </xf>
    <xf numFmtId="179" fontId="15" fillId="0" borderId="0" xfId="0" applyNumberFormat="1" applyFont="1" applyBorder="1" applyAlignment="1">
      <alignment horizontal="centerContinuous"/>
    </xf>
    <xf numFmtId="179" fontId="9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180" fontId="9" fillId="0" borderId="11" xfId="0" applyNumberFormat="1" applyFont="1" applyBorder="1" applyAlignment="1">
      <alignment horizontal="centerContinuous"/>
    </xf>
    <xf numFmtId="179" fontId="9" fillId="0" borderId="0" xfId="0" applyNumberFormat="1" applyFont="1" applyAlignment="1">
      <alignment horizontal="centerContinuous"/>
    </xf>
    <xf numFmtId="179" fontId="9" fillId="0" borderId="0" xfId="0" applyNumberFormat="1" applyFont="1" applyAlignment="1">
      <alignment/>
    </xf>
    <xf numFmtId="179" fontId="15" fillId="0" borderId="11" xfId="0" applyNumberFormat="1" applyFont="1" applyBorder="1" applyAlignment="1">
      <alignment horizontal="right"/>
    </xf>
    <xf numFmtId="179" fontId="15" fillId="0" borderId="11" xfId="0" applyNumberFormat="1" applyFont="1" applyBorder="1" applyAlignment="1">
      <alignment horizontal="centerContinuous"/>
    </xf>
    <xf numFmtId="176" fontId="15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6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176" fontId="16" fillId="0" borderId="0" xfId="0" applyNumberFormat="1" applyFont="1" applyFill="1" applyAlignment="1">
      <alignment horizontal="center" vertical="center"/>
    </xf>
    <xf numFmtId="176" fontId="16" fillId="0" borderId="0" xfId="0" applyNumberFormat="1" applyFont="1" applyFill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16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49" fontId="16" fillId="0" borderId="6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2"/>
  <sheetViews>
    <sheetView showGridLines="0" tabSelected="1" zoomScale="75" zoomScaleNormal="75" zoomScaleSheetLayoutView="75" workbookViewId="0" topLeftCell="A1">
      <selection activeCell="J37" sqref="J37"/>
    </sheetView>
  </sheetViews>
  <sheetFormatPr defaultColWidth="9.00390625" defaultRowHeight="16.5"/>
  <cols>
    <col min="1" max="1" width="14.00390625" style="26" customWidth="1"/>
    <col min="2" max="2" width="29.25390625" style="1" customWidth="1"/>
    <col min="3" max="3" width="29.875" style="24" customWidth="1"/>
    <col min="4" max="4" width="5.50390625" style="9" customWidth="1"/>
    <col min="5" max="5" width="11.375" style="3" customWidth="1"/>
    <col min="6" max="6" width="11.375" style="49" customWidth="1"/>
    <col min="7" max="7" width="12.75390625" style="34" customWidth="1"/>
    <col min="8" max="8" width="14.625" style="34" customWidth="1"/>
    <col min="9" max="9" width="19.125" style="4" customWidth="1"/>
    <col min="10" max="10" width="5.50390625" style="7" customWidth="1"/>
    <col min="11" max="11" width="12.25390625" style="4" customWidth="1"/>
    <col min="12" max="12" width="12.25390625" style="34" customWidth="1"/>
    <col min="13" max="13" width="12.875" style="34" customWidth="1"/>
    <col min="14" max="14" width="14.625" style="34" customWidth="1"/>
    <col min="15" max="15" width="13.125" style="4" customWidth="1"/>
    <col min="16" max="16" width="13.125" style="34" customWidth="1"/>
    <col min="17" max="17" width="19.125" style="4" customWidth="1"/>
    <col min="18" max="18" width="14.00390625" style="1" customWidth="1"/>
    <col min="19" max="19" width="29.375" style="1" customWidth="1"/>
    <col min="20" max="20" width="29.75390625" style="24" customWidth="1"/>
    <col min="21" max="21" width="5.50390625" style="1" customWidth="1"/>
    <col min="22" max="22" width="11.375" style="1" customWidth="1"/>
    <col min="23" max="23" width="11.375" style="45" customWidth="1"/>
    <col min="24" max="24" width="12.75390625" style="45" customWidth="1"/>
    <col min="25" max="25" width="14.625" style="34" customWidth="1"/>
    <col min="26" max="26" width="19.125" style="10" customWidth="1"/>
    <col min="27" max="27" width="5.50390625" style="1" customWidth="1"/>
    <col min="28" max="28" width="12.375" style="1" customWidth="1"/>
    <col min="29" max="29" width="12.375" style="45" customWidth="1"/>
    <col min="30" max="30" width="12.875" style="45" customWidth="1"/>
    <col min="31" max="31" width="14.75390625" style="34" customWidth="1"/>
    <col min="32" max="32" width="13.125" style="1" customWidth="1"/>
    <col min="33" max="33" width="13.125" style="45" customWidth="1"/>
    <col min="34" max="34" width="19.125" style="10" customWidth="1"/>
    <col min="35" max="35" width="14.00390625" style="1" customWidth="1"/>
    <col min="36" max="36" width="29.375" style="1" customWidth="1"/>
    <col min="37" max="37" width="29.75390625" style="24" customWidth="1"/>
    <col min="38" max="38" width="5.50390625" style="1" customWidth="1"/>
    <col min="39" max="39" width="11.375" style="48" customWidth="1"/>
    <col min="40" max="40" width="11.375" style="46" customWidth="1"/>
    <col min="41" max="41" width="12.75390625" style="46" customWidth="1"/>
    <col min="42" max="42" width="14.625" style="47" customWidth="1"/>
    <col min="43" max="43" width="19.125" style="10" customWidth="1"/>
    <col min="44" max="44" width="5.50390625" style="1" customWidth="1"/>
    <col min="45" max="45" width="12.375" style="1" customWidth="1"/>
    <col min="46" max="46" width="12.375" style="45" customWidth="1"/>
    <col min="47" max="47" width="12.875" style="45" customWidth="1"/>
    <col min="48" max="48" width="14.75390625" style="34" customWidth="1"/>
    <col min="49" max="49" width="13.125" style="56" customWidth="1"/>
    <col min="50" max="50" width="13.125" style="45" customWidth="1"/>
    <col min="51" max="51" width="19.125" style="10" customWidth="1"/>
    <col min="52" max="16384" width="9.00390625" style="1" customWidth="1"/>
  </cols>
  <sheetData>
    <row r="1" spans="1:51" ht="33.75" customHeight="1">
      <c r="A1" s="173" t="s">
        <v>51</v>
      </c>
      <c r="B1" s="174"/>
      <c r="C1" s="174"/>
      <c r="D1" s="174"/>
      <c r="E1" s="174"/>
      <c r="F1" s="174"/>
      <c r="G1" s="174"/>
      <c r="H1" s="174"/>
      <c r="I1" s="17"/>
      <c r="J1" s="155" t="s">
        <v>24</v>
      </c>
      <c r="K1" s="155"/>
      <c r="L1" s="155"/>
      <c r="M1" s="155"/>
      <c r="N1" s="155"/>
      <c r="O1" s="155"/>
      <c r="P1" s="155"/>
      <c r="Q1" s="17"/>
      <c r="R1" s="173" t="s">
        <v>25</v>
      </c>
      <c r="S1" s="174"/>
      <c r="T1" s="174"/>
      <c r="U1" s="174"/>
      <c r="V1" s="174"/>
      <c r="W1" s="174"/>
      <c r="X1" s="174"/>
      <c r="Y1" s="174"/>
      <c r="Z1" s="29"/>
      <c r="AA1" s="155" t="s">
        <v>30</v>
      </c>
      <c r="AB1" s="155"/>
      <c r="AC1" s="155"/>
      <c r="AD1" s="155"/>
      <c r="AE1" s="155"/>
      <c r="AF1" s="155"/>
      <c r="AG1" s="155"/>
      <c r="AH1" s="27"/>
      <c r="AI1" s="173" t="s">
        <v>26</v>
      </c>
      <c r="AJ1" s="174"/>
      <c r="AK1" s="174"/>
      <c r="AL1" s="174"/>
      <c r="AM1" s="174"/>
      <c r="AN1" s="174"/>
      <c r="AO1" s="174"/>
      <c r="AP1" s="174"/>
      <c r="AQ1" s="29"/>
      <c r="AR1" s="155" t="s">
        <v>27</v>
      </c>
      <c r="AS1" s="155"/>
      <c r="AT1" s="155"/>
      <c r="AU1" s="155"/>
      <c r="AV1" s="155"/>
      <c r="AW1" s="155"/>
      <c r="AX1" s="155"/>
      <c r="AY1" s="27"/>
    </row>
    <row r="2" spans="1:51" s="139" customFormat="1" ht="21.75" customHeight="1">
      <c r="A2" s="120" t="s">
        <v>129</v>
      </c>
      <c r="B2" s="121"/>
      <c r="C2" s="121"/>
      <c r="D2" s="122"/>
      <c r="E2" s="122"/>
      <c r="F2" s="123"/>
      <c r="G2" s="124"/>
      <c r="H2" s="125" t="s">
        <v>52</v>
      </c>
      <c r="I2" s="126"/>
      <c r="J2" s="120" t="s">
        <v>130</v>
      </c>
      <c r="K2" s="127"/>
      <c r="L2" s="128"/>
      <c r="M2" s="128"/>
      <c r="N2" s="129"/>
      <c r="O2" s="127"/>
      <c r="P2" s="130" t="s">
        <v>12</v>
      </c>
      <c r="Q2" s="131"/>
      <c r="R2" s="120" t="s">
        <v>129</v>
      </c>
      <c r="S2" s="121"/>
      <c r="T2" s="121"/>
      <c r="U2" s="122"/>
      <c r="V2" s="122"/>
      <c r="W2" s="123"/>
      <c r="X2" s="129"/>
      <c r="Y2" s="125" t="s">
        <v>52</v>
      </c>
      <c r="Z2" s="126"/>
      <c r="AA2" s="120" t="s">
        <v>131</v>
      </c>
      <c r="AB2" s="127"/>
      <c r="AC2" s="128"/>
      <c r="AD2" s="128"/>
      <c r="AE2" s="129"/>
      <c r="AF2" s="127"/>
      <c r="AG2" s="130" t="s">
        <v>12</v>
      </c>
      <c r="AH2" s="132"/>
      <c r="AI2" s="120" t="s">
        <v>129</v>
      </c>
      <c r="AJ2" s="121"/>
      <c r="AK2" s="121"/>
      <c r="AL2" s="121"/>
      <c r="AM2" s="133"/>
      <c r="AN2" s="134"/>
      <c r="AO2" s="135"/>
      <c r="AP2" s="136" t="s">
        <v>52</v>
      </c>
      <c r="AQ2" s="126"/>
      <c r="AR2" s="120" t="s">
        <v>131</v>
      </c>
      <c r="AS2" s="127"/>
      <c r="AT2" s="128"/>
      <c r="AU2" s="128"/>
      <c r="AV2" s="137"/>
      <c r="AW2" s="138"/>
      <c r="AX2" s="130" t="s">
        <v>12</v>
      </c>
      <c r="AY2" s="132"/>
    </row>
    <row r="3" spans="1:51" s="73" customFormat="1" ht="21.75" customHeight="1">
      <c r="A3" s="153" t="s">
        <v>54</v>
      </c>
      <c r="B3" s="158" t="s">
        <v>13</v>
      </c>
      <c r="C3" s="161" t="s">
        <v>11</v>
      </c>
      <c r="D3" s="171" t="s">
        <v>132</v>
      </c>
      <c r="E3" s="172"/>
      <c r="F3" s="172"/>
      <c r="G3" s="172"/>
      <c r="H3" s="157"/>
      <c r="I3" s="28"/>
      <c r="J3" s="156" t="s">
        <v>125</v>
      </c>
      <c r="K3" s="156"/>
      <c r="L3" s="156"/>
      <c r="M3" s="156"/>
      <c r="N3" s="157"/>
      <c r="O3" s="11"/>
      <c r="P3" s="42"/>
      <c r="Q3" s="15"/>
      <c r="R3" s="153" t="s">
        <v>54</v>
      </c>
      <c r="S3" s="164" t="s">
        <v>13</v>
      </c>
      <c r="T3" s="161" t="s">
        <v>11</v>
      </c>
      <c r="U3" s="171" t="s">
        <v>132</v>
      </c>
      <c r="V3" s="172"/>
      <c r="W3" s="172"/>
      <c r="X3" s="172"/>
      <c r="Y3" s="157"/>
      <c r="Z3" s="28"/>
      <c r="AA3" s="156" t="s">
        <v>125</v>
      </c>
      <c r="AB3" s="156"/>
      <c r="AC3" s="156"/>
      <c r="AD3" s="156"/>
      <c r="AE3" s="157"/>
      <c r="AF3" s="11"/>
      <c r="AG3" s="42"/>
      <c r="AH3" s="15"/>
      <c r="AI3" s="153" t="s">
        <v>54</v>
      </c>
      <c r="AJ3" s="158" t="s">
        <v>13</v>
      </c>
      <c r="AK3" s="161" t="s">
        <v>11</v>
      </c>
      <c r="AL3" s="171" t="s">
        <v>132</v>
      </c>
      <c r="AM3" s="172"/>
      <c r="AN3" s="172"/>
      <c r="AO3" s="172"/>
      <c r="AP3" s="157"/>
      <c r="AQ3" s="28"/>
      <c r="AR3" s="156" t="s">
        <v>125</v>
      </c>
      <c r="AS3" s="156"/>
      <c r="AT3" s="156"/>
      <c r="AU3" s="156"/>
      <c r="AV3" s="157"/>
      <c r="AW3" s="52"/>
      <c r="AX3" s="42"/>
      <c r="AY3" s="15"/>
    </row>
    <row r="4" spans="1:51" s="81" customFormat="1" ht="33.75" customHeight="1">
      <c r="A4" s="154"/>
      <c r="B4" s="159"/>
      <c r="C4" s="162"/>
      <c r="D4" s="12" t="s">
        <v>10</v>
      </c>
      <c r="E4" s="12" t="s">
        <v>31</v>
      </c>
      <c r="F4" s="30" t="s">
        <v>32</v>
      </c>
      <c r="G4" s="30" t="s">
        <v>33</v>
      </c>
      <c r="H4" s="36" t="s">
        <v>34</v>
      </c>
      <c r="I4" s="13"/>
      <c r="J4" s="19" t="s">
        <v>10</v>
      </c>
      <c r="K4" s="18" t="s">
        <v>31</v>
      </c>
      <c r="L4" s="39" t="s">
        <v>32</v>
      </c>
      <c r="M4" s="39" t="s">
        <v>33</v>
      </c>
      <c r="N4" s="36" t="s">
        <v>34</v>
      </c>
      <c r="O4" s="12" t="s">
        <v>35</v>
      </c>
      <c r="P4" s="50" t="s">
        <v>28</v>
      </c>
      <c r="Q4" s="13"/>
      <c r="R4" s="154"/>
      <c r="S4" s="165"/>
      <c r="T4" s="162"/>
      <c r="U4" s="12" t="s">
        <v>10</v>
      </c>
      <c r="V4" s="18" t="s">
        <v>31</v>
      </c>
      <c r="W4" s="51" t="s">
        <v>32</v>
      </c>
      <c r="X4" s="30" t="s">
        <v>33</v>
      </c>
      <c r="Y4" s="36" t="s">
        <v>34</v>
      </c>
      <c r="Z4" s="13"/>
      <c r="AA4" s="19" t="s">
        <v>10</v>
      </c>
      <c r="AB4" s="18" t="s">
        <v>31</v>
      </c>
      <c r="AC4" s="39" t="s">
        <v>32</v>
      </c>
      <c r="AD4" s="39" t="s">
        <v>33</v>
      </c>
      <c r="AE4" s="36" t="s">
        <v>34</v>
      </c>
      <c r="AF4" s="12" t="s">
        <v>35</v>
      </c>
      <c r="AG4" s="50" t="s">
        <v>28</v>
      </c>
      <c r="AH4" s="13"/>
      <c r="AI4" s="154"/>
      <c r="AJ4" s="159"/>
      <c r="AK4" s="162"/>
      <c r="AL4" s="12" t="s">
        <v>10</v>
      </c>
      <c r="AM4" s="78" t="s">
        <v>31</v>
      </c>
      <c r="AN4" s="79" t="s">
        <v>32</v>
      </c>
      <c r="AO4" s="80" t="s">
        <v>33</v>
      </c>
      <c r="AP4" s="36" t="s">
        <v>34</v>
      </c>
      <c r="AQ4" s="13"/>
      <c r="AR4" s="19" t="s">
        <v>10</v>
      </c>
      <c r="AS4" s="18" t="s">
        <v>31</v>
      </c>
      <c r="AT4" s="39" t="s">
        <v>32</v>
      </c>
      <c r="AU4" s="39" t="s">
        <v>33</v>
      </c>
      <c r="AV4" s="36" t="s">
        <v>34</v>
      </c>
      <c r="AW4" s="53" t="s">
        <v>35</v>
      </c>
      <c r="AX4" s="50" t="s">
        <v>28</v>
      </c>
      <c r="AY4" s="13"/>
    </row>
    <row r="5" spans="1:51" s="81" customFormat="1" ht="21.75" customHeight="1">
      <c r="A5" s="140" t="s">
        <v>55</v>
      </c>
      <c r="B5" s="159"/>
      <c r="C5" s="162"/>
      <c r="D5" s="167" t="s">
        <v>0</v>
      </c>
      <c r="E5" s="20" t="s">
        <v>36</v>
      </c>
      <c r="F5" s="31" t="s">
        <v>37</v>
      </c>
      <c r="G5" s="31" t="s">
        <v>37</v>
      </c>
      <c r="H5" s="37" t="s">
        <v>38</v>
      </c>
      <c r="I5" s="21"/>
      <c r="J5" s="169" t="s">
        <v>0</v>
      </c>
      <c r="K5" s="20" t="s">
        <v>36</v>
      </c>
      <c r="L5" s="40" t="s">
        <v>37</v>
      </c>
      <c r="M5" s="40" t="s">
        <v>37</v>
      </c>
      <c r="N5" s="37" t="s">
        <v>38</v>
      </c>
      <c r="O5" s="14" t="s">
        <v>39</v>
      </c>
      <c r="P5" s="43" t="s">
        <v>29</v>
      </c>
      <c r="Q5" s="15"/>
      <c r="R5" s="140" t="s">
        <v>55</v>
      </c>
      <c r="S5" s="165"/>
      <c r="T5" s="162"/>
      <c r="U5" s="167" t="s">
        <v>0</v>
      </c>
      <c r="V5" s="20" t="s">
        <v>36</v>
      </c>
      <c r="W5" s="31" t="s">
        <v>37</v>
      </c>
      <c r="X5" s="31" t="s">
        <v>37</v>
      </c>
      <c r="Y5" s="37" t="s">
        <v>38</v>
      </c>
      <c r="Z5" s="21"/>
      <c r="AA5" s="169" t="s">
        <v>0</v>
      </c>
      <c r="AB5" s="20" t="s">
        <v>36</v>
      </c>
      <c r="AC5" s="40" t="s">
        <v>37</v>
      </c>
      <c r="AD5" s="40" t="s">
        <v>37</v>
      </c>
      <c r="AE5" s="37" t="s">
        <v>38</v>
      </c>
      <c r="AF5" s="14" t="s">
        <v>39</v>
      </c>
      <c r="AG5" s="43" t="s">
        <v>29</v>
      </c>
      <c r="AH5" s="15"/>
      <c r="AI5" s="140" t="s">
        <v>55</v>
      </c>
      <c r="AJ5" s="159"/>
      <c r="AK5" s="162"/>
      <c r="AL5" s="167" t="s">
        <v>0</v>
      </c>
      <c r="AM5" s="82" t="s">
        <v>36</v>
      </c>
      <c r="AN5" s="83" t="s">
        <v>37</v>
      </c>
      <c r="AO5" s="37" t="s">
        <v>37</v>
      </c>
      <c r="AP5" s="37" t="s">
        <v>38</v>
      </c>
      <c r="AQ5" s="21"/>
      <c r="AR5" s="169" t="s">
        <v>0</v>
      </c>
      <c r="AS5" s="20" t="s">
        <v>36</v>
      </c>
      <c r="AT5" s="40" t="s">
        <v>37</v>
      </c>
      <c r="AU5" s="40" t="s">
        <v>37</v>
      </c>
      <c r="AV5" s="37" t="s">
        <v>38</v>
      </c>
      <c r="AW5" s="54" t="s">
        <v>39</v>
      </c>
      <c r="AX5" s="43" t="s">
        <v>29</v>
      </c>
      <c r="AY5" s="15"/>
    </row>
    <row r="6" spans="1:51" s="73" customFormat="1" ht="21.75" customHeight="1">
      <c r="A6" s="141" t="s">
        <v>40</v>
      </c>
      <c r="B6" s="160"/>
      <c r="C6" s="163"/>
      <c r="D6" s="168"/>
      <c r="E6" s="16" t="s">
        <v>41</v>
      </c>
      <c r="F6" s="32" t="s">
        <v>42</v>
      </c>
      <c r="G6" s="32" t="s">
        <v>43</v>
      </c>
      <c r="H6" s="38" t="s">
        <v>44</v>
      </c>
      <c r="I6" s="21"/>
      <c r="J6" s="170"/>
      <c r="K6" s="16" t="s">
        <v>41</v>
      </c>
      <c r="L6" s="41" t="s">
        <v>42</v>
      </c>
      <c r="M6" s="41" t="s">
        <v>43</v>
      </c>
      <c r="N6" s="38" t="s">
        <v>44</v>
      </c>
      <c r="O6" s="16"/>
      <c r="P6" s="44"/>
      <c r="Q6" s="21"/>
      <c r="R6" s="143" t="s">
        <v>40</v>
      </c>
      <c r="S6" s="166"/>
      <c r="T6" s="163"/>
      <c r="U6" s="168"/>
      <c r="V6" s="16" t="s">
        <v>41</v>
      </c>
      <c r="W6" s="32" t="s">
        <v>42</v>
      </c>
      <c r="X6" s="32" t="s">
        <v>43</v>
      </c>
      <c r="Y6" s="38" t="s">
        <v>44</v>
      </c>
      <c r="Z6" s="21"/>
      <c r="AA6" s="170"/>
      <c r="AB6" s="16" t="s">
        <v>41</v>
      </c>
      <c r="AC6" s="41" t="s">
        <v>42</v>
      </c>
      <c r="AD6" s="41" t="s">
        <v>43</v>
      </c>
      <c r="AE6" s="38" t="s">
        <v>44</v>
      </c>
      <c r="AF6" s="16"/>
      <c r="AG6" s="44"/>
      <c r="AH6" s="21"/>
      <c r="AI6" s="142" t="s">
        <v>40</v>
      </c>
      <c r="AJ6" s="160"/>
      <c r="AK6" s="163"/>
      <c r="AL6" s="168"/>
      <c r="AM6" s="84" t="s">
        <v>41</v>
      </c>
      <c r="AN6" s="44" t="s">
        <v>42</v>
      </c>
      <c r="AO6" s="38" t="s">
        <v>43</v>
      </c>
      <c r="AP6" s="38" t="s">
        <v>44</v>
      </c>
      <c r="AQ6" s="21"/>
      <c r="AR6" s="170"/>
      <c r="AS6" s="16" t="s">
        <v>41</v>
      </c>
      <c r="AT6" s="41" t="s">
        <v>42</v>
      </c>
      <c r="AU6" s="41" t="s">
        <v>43</v>
      </c>
      <c r="AV6" s="38" t="s">
        <v>44</v>
      </c>
      <c r="AW6" s="55"/>
      <c r="AX6" s="44"/>
      <c r="AY6" s="21"/>
    </row>
    <row r="7" spans="1:51" s="73" customFormat="1" ht="3.75" customHeight="1">
      <c r="A7" s="85"/>
      <c r="B7" s="86"/>
      <c r="C7" s="28"/>
      <c r="D7" s="87"/>
      <c r="E7" s="88"/>
      <c r="F7" s="83"/>
      <c r="G7" s="89"/>
      <c r="H7" s="90"/>
      <c r="I7" s="91"/>
      <c r="J7" s="92"/>
      <c r="K7" s="93"/>
      <c r="L7" s="83"/>
      <c r="M7" s="89"/>
      <c r="N7" s="90"/>
      <c r="O7" s="91"/>
      <c r="P7" s="94"/>
      <c r="Q7" s="91"/>
      <c r="R7" s="95"/>
      <c r="S7" s="96"/>
      <c r="T7" s="28"/>
      <c r="U7" s="87"/>
      <c r="V7" s="88"/>
      <c r="W7" s="83"/>
      <c r="X7" s="89"/>
      <c r="Y7" s="90"/>
      <c r="Z7" s="91"/>
      <c r="AA7" s="92"/>
      <c r="AB7" s="93"/>
      <c r="AC7" s="83"/>
      <c r="AD7" s="89"/>
      <c r="AE7" s="90"/>
      <c r="AF7" s="91"/>
      <c r="AG7" s="94"/>
      <c r="AH7" s="91"/>
      <c r="AI7" s="95"/>
      <c r="AJ7" s="86"/>
      <c r="AK7" s="28"/>
      <c r="AL7" s="87"/>
      <c r="AM7" s="97"/>
      <c r="AN7" s="83"/>
      <c r="AO7" s="89"/>
      <c r="AP7" s="90"/>
      <c r="AQ7" s="91"/>
      <c r="AR7" s="92"/>
      <c r="AS7" s="93"/>
      <c r="AT7" s="83"/>
      <c r="AU7" s="89"/>
      <c r="AV7" s="90"/>
      <c r="AW7" s="98"/>
      <c r="AX7" s="94"/>
      <c r="AY7" s="91"/>
    </row>
    <row r="8" spans="1:51" s="73" customFormat="1" ht="35.25" customHeight="1">
      <c r="A8" s="85"/>
      <c r="B8" s="99" t="s">
        <v>133</v>
      </c>
      <c r="C8" s="100" t="s">
        <v>58</v>
      </c>
      <c r="D8" s="20"/>
      <c r="E8" s="72">
        <v>142240</v>
      </c>
      <c r="F8" s="68">
        <v>616.3338623046875</v>
      </c>
      <c r="G8" s="68">
        <v>100</v>
      </c>
      <c r="H8" s="101">
        <v>466.6867980957031</v>
      </c>
      <c r="I8" s="67"/>
      <c r="J8" s="95"/>
      <c r="K8" s="72">
        <v>142283</v>
      </c>
      <c r="L8" s="68">
        <v>618.6837158203125</v>
      </c>
      <c r="M8" s="68">
        <v>100</v>
      </c>
      <c r="N8" s="101">
        <v>484.267333984375</v>
      </c>
      <c r="O8" s="72">
        <f>E8-K8</f>
        <v>-43</v>
      </c>
      <c r="P8" s="102">
        <f>(F8/L8-1)*100</f>
        <v>-0.3798149935964168</v>
      </c>
      <c r="Q8" s="67"/>
      <c r="R8" s="95"/>
      <c r="S8" s="103" t="s">
        <v>134</v>
      </c>
      <c r="T8" s="100" t="s">
        <v>135</v>
      </c>
      <c r="U8" s="20"/>
      <c r="V8" s="72">
        <v>87074</v>
      </c>
      <c r="W8" s="68">
        <v>748.6023559570312</v>
      </c>
      <c r="X8" s="68">
        <v>100</v>
      </c>
      <c r="Y8" s="101">
        <v>586.6353149414062</v>
      </c>
      <c r="Z8" s="67"/>
      <c r="AA8" s="95"/>
      <c r="AB8" s="72">
        <v>87682</v>
      </c>
      <c r="AC8" s="68">
        <v>754.7368774414062</v>
      </c>
      <c r="AD8" s="68">
        <v>100</v>
      </c>
      <c r="AE8" s="101">
        <v>608.6455078125</v>
      </c>
      <c r="AF8" s="72">
        <f>V8-AB8</f>
        <v>-608</v>
      </c>
      <c r="AG8" s="102">
        <f>(W8/AC8-1)*100</f>
        <v>-0.8128026690800261</v>
      </c>
      <c r="AH8" s="67"/>
      <c r="AI8" s="95"/>
      <c r="AJ8" s="99" t="s">
        <v>136</v>
      </c>
      <c r="AK8" s="100" t="s">
        <v>137</v>
      </c>
      <c r="AL8" s="20"/>
      <c r="AM8" s="104">
        <v>55166</v>
      </c>
      <c r="AN8" s="68">
        <v>481.93133544921875</v>
      </c>
      <c r="AO8" s="68">
        <v>100</v>
      </c>
      <c r="AP8" s="101">
        <v>350.4526062011719</v>
      </c>
      <c r="AQ8" s="67"/>
      <c r="AR8" s="95"/>
      <c r="AS8" s="72">
        <v>54601</v>
      </c>
      <c r="AT8" s="68">
        <v>479.7921447753906</v>
      </c>
      <c r="AU8" s="68">
        <v>100</v>
      </c>
      <c r="AV8" s="101">
        <v>362.501953125</v>
      </c>
      <c r="AW8" s="72">
        <f>AM8-AS8</f>
        <v>565</v>
      </c>
      <c r="AX8" s="102">
        <f>(AN8/AT8-1)*100</f>
        <v>0.44585779428081285</v>
      </c>
      <c r="AY8" s="67"/>
    </row>
    <row r="9" spans="1:51" s="73" customFormat="1" ht="6" customHeight="1">
      <c r="A9" s="105"/>
      <c r="C9" s="106"/>
      <c r="D9" s="20"/>
      <c r="E9" s="72"/>
      <c r="F9" s="68"/>
      <c r="G9" s="68"/>
      <c r="H9" s="101"/>
      <c r="I9" s="67"/>
      <c r="J9" s="95"/>
      <c r="K9" s="72"/>
      <c r="L9" s="68"/>
      <c r="M9" s="68"/>
      <c r="N9" s="101"/>
      <c r="O9" s="72"/>
      <c r="P9" s="102"/>
      <c r="Q9" s="67"/>
      <c r="R9" s="107"/>
      <c r="T9" s="106"/>
      <c r="U9" s="20"/>
      <c r="V9" s="72"/>
      <c r="W9" s="68"/>
      <c r="X9" s="68"/>
      <c r="Y9" s="101"/>
      <c r="Z9" s="67"/>
      <c r="AA9" s="95"/>
      <c r="AB9" s="72"/>
      <c r="AC9" s="68"/>
      <c r="AD9" s="68"/>
      <c r="AE9" s="101"/>
      <c r="AF9" s="72"/>
      <c r="AG9" s="102"/>
      <c r="AH9" s="67"/>
      <c r="AI9" s="107"/>
      <c r="AK9" s="76"/>
      <c r="AL9" s="20"/>
      <c r="AM9" s="104"/>
      <c r="AN9" s="68"/>
      <c r="AO9" s="68"/>
      <c r="AP9" s="101"/>
      <c r="AQ9" s="67"/>
      <c r="AR9" s="95"/>
      <c r="AS9" s="72"/>
      <c r="AT9" s="68"/>
      <c r="AU9" s="68"/>
      <c r="AV9" s="101"/>
      <c r="AW9" s="72"/>
      <c r="AX9" s="102"/>
      <c r="AY9" s="67"/>
    </row>
    <row r="10" spans="1:51" s="73" customFormat="1" ht="35.25" customHeight="1">
      <c r="A10" s="108" t="s">
        <v>59</v>
      </c>
      <c r="B10" s="99" t="s">
        <v>60</v>
      </c>
      <c r="C10" s="100" t="s">
        <v>61</v>
      </c>
      <c r="D10" s="57" t="s">
        <v>45</v>
      </c>
      <c r="E10" s="72">
        <v>39917</v>
      </c>
      <c r="F10" s="68">
        <v>172.96258544921875</v>
      </c>
      <c r="G10" s="68">
        <v>28.063133239746094</v>
      </c>
      <c r="H10" s="101">
        <v>132.4824981689453</v>
      </c>
      <c r="I10" s="67"/>
      <c r="J10" s="58">
        <v>1</v>
      </c>
      <c r="K10" s="72">
        <v>38913</v>
      </c>
      <c r="L10" s="68">
        <v>169.2039031982422</v>
      </c>
      <c r="M10" s="68">
        <v>27.349016189575195</v>
      </c>
      <c r="N10" s="101">
        <v>133.71920776367188</v>
      </c>
      <c r="O10" s="72">
        <f aca="true" t="shared" si="0" ref="O10:O30">E10-K10</f>
        <v>1004</v>
      </c>
      <c r="P10" s="102">
        <f aca="true" t="shared" si="1" ref="P10:P29">(F10/L10-1)*100</f>
        <v>2.2213921664518743</v>
      </c>
      <c r="Q10" s="67"/>
      <c r="R10" s="58" t="s">
        <v>59</v>
      </c>
      <c r="S10" s="103" t="s">
        <v>60</v>
      </c>
      <c r="T10" s="100" t="s">
        <v>61</v>
      </c>
      <c r="U10" s="57" t="s">
        <v>45</v>
      </c>
      <c r="V10" s="72">
        <v>25284</v>
      </c>
      <c r="W10" s="68">
        <v>217.37445068359375</v>
      </c>
      <c r="X10" s="68">
        <v>29.037370681762695</v>
      </c>
      <c r="Y10" s="101">
        <v>171.568359375</v>
      </c>
      <c r="Z10" s="67"/>
      <c r="AA10" s="58">
        <v>1</v>
      </c>
      <c r="AB10" s="72">
        <v>24972</v>
      </c>
      <c r="AC10" s="68">
        <v>214.9504852294922</v>
      </c>
      <c r="AD10" s="68">
        <v>28.48019027709961</v>
      </c>
      <c r="AE10" s="101">
        <v>174.4290008544922</v>
      </c>
      <c r="AF10" s="72">
        <f aca="true" t="shared" si="2" ref="AF10:AF30">V10-AB10</f>
        <v>312</v>
      </c>
      <c r="AG10" s="102">
        <f aca="true" t="shared" si="3" ref="AG10:AG29">(W10/AC10-1)*100</f>
        <v>1.127685499994846</v>
      </c>
      <c r="AH10" s="67"/>
      <c r="AI10" s="58" t="s">
        <v>59</v>
      </c>
      <c r="AJ10" s="99" t="s">
        <v>60</v>
      </c>
      <c r="AK10" s="100" t="s">
        <v>61</v>
      </c>
      <c r="AL10" s="57" t="s">
        <v>45</v>
      </c>
      <c r="AM10" s="69">
        <v>14633</v>
      </c>
      <c r="AN10" s="109">
        <v>127.83419799804688</v>
      </c>
      <c r="AO10" s="68">
        <v>26.5253963470459</v>
      </c>
      <c r="AP10" s="101">
        <v>95.11243438720703</v>
      </c>
      <c r="AQ10" s="67"/>
      <c r="AR10" s="58">
        <v>1</v>
      </c>
      <c r="AS10" s="72">
        <v>13941</v>
      </c>
      <c r="AT10" s="68">
        <v>122.5029296875</v>
      </c>
      <c r="AU10" s="68">
        <v>25.532499313354492</v>
      </c>
      <c r="AV10" s="101">
        <v>94.38626861572266</v>
      </c>
      <c r="AW10" s="72">
        <f aca="true" t="shared" si="4" ref="AW10:AW30">AM10-AS10</f>
        <v>692</v>
      </c>
      <c r="AX10" s="102">
        <f aca="true" t="shared" si="5" ref="AX10:AX30">(AN10/AT10-1)*100</f>
        <v>4.351951683234612</v>
      </c>
      <c r="AY10" s="67"/>
    </row>
    <row r="11" spans="1:51" s="73" customFormat="1" ht="35.25" customHeight="1">
      <c r="A11" s="108" t="s">
        <v>62</v>
      </c>
      <c r="B11" s="99" t="s">
        <v>63</v>
      </c>
      <c r="C11" s="100" t="s">
        <v>64</v>
      </c>
      <c r="D11" s="57" t="s">
        <v>46</v>
      </c>
      <c r="E11" s="72">
        <v>15093</v>
      </c>
      <c r="F11" s="68">
        <v>65.39881134033203</v>
      </c>
      <c r="G11" s="68">
        <v>10.610939025878906</v>
      </c>
      <c r="H11" s="101">
        <v>47.706302642822266</v>
      </c>
      <c r="I11" s="67"/>
      <c r="J11" s="58">
        <v>2</v>
      </c>
      <c r="K11" s="72">
        <v>15726</v>
      </c>
      <c r="L11" s="68">
        <v>68.3807601928711</v>
      </c>
      <c r="M11" s="68">
        <v>11.052620887756348</v>
      </c>
      <c r="N11" s="101">
        <v>51.695430755615234</v>
      </c>
      <c r="O11" s="72">
        <f t="shared" si="0"/>
        <v>-633</v>
      </c>
      <c r="P11" s="102">
        <f t="shared" si="1"/>
        <v>-4.360800968179268</v>
      </c>
      <c r="Q11" s="67"/>
      <c r="R11" s="58" t="s">
        <v>62</v>
      </c>
      <c r="S11" s="103" t="s">
        <v>63</v>
      </c>
      <c r="T11" s="100" t="s">
        <v>64</v>
      </c>
      <c r="U11" s="57" t="s">
        <v>46</v>
      </c>
      <c r="V11" s="72">
        <v>8992</v>
      </c>
      <c r="W11" s="68">
        <v>77.3070297241211</v>
      </c>
      <c r="X11" s="68">
        <v>10.326848030090332</v>
      </c>
      <c r="Y11" s="101">
        <v>59.12668991088867</v>
      </c>
      <c r="Z11" s="67"/>
      <c r="AA11" s="58">
        <v>2</v>
      </c>
      <c r="AB11" s="72">
        <v>9386</v>
      </c>
      <c r="AC11" s="68">
        <v>80.79149627685547</v>
      </c>
      <c r="AD11" s="68">
        <v>10.704591751098633</v>
      </c>
      <c r="AE11" s="101">
        <v>63.45682144165039</v>
      </c>
      <c r="AF11" s="72">
        <f t="shared" si="2"/>
        <v>-394</v>
      </c>
      <c r="AG11" s="102">
        <f t="shared" si="3"/>
        <v>-4.312912513457901</v>
      </c>
      <c r="AH11" s="67"/>
      <c r="AI11" s="58" t="s">
        <v>62</v>
      </c>
      <c r="AJ11" s="99" t="s">
        <v>63</v>
      </c>
      <c r="AK11" s="100" t="s">
        <v>64</v>
      </c>
      <c r="AL11" s="57" t="s">
        <v>1</v>
      </c>
      <c r="AM11" s="69">
        <v>6101</v>
      </c>
      <c r="AN11" s="109">
        <v>53.2984619140625</v>
      </c>
      <c r="AO11" s="68">
        <v>11.059348106384277</v>
      </c>
      <c r="AP11" s="101">
        <v>36.66800308227539</v>
      </c>
      <c r="AQ11" s="67"/>
      <c r="AR11" s="58">
        <v>2</v>
      </c>
      <c r="AS11" s="72">
        <v>6340</v>
      </c>
      <c r="AT11" s="68">
        <v>55.71110916137695</v>
      </c>
      <c r="AU11" s="68">
        <v>11.611509323120117</v>
      </c>
      <c r="AV11" s="101">
        <v>40.208091735839844</v>
      </c>
      <c r="AW11" s="72">
        <f t="shared" si="4"/>
        <v>-239</v>
      </c>
      <c r="AX11" s="102">
        <f t="shared" si="5"/>
        <v>-4.330639406811665</v>
      </c>
      <c r="AY11" s="67"/>
    </row>
    <row r="12" spans="1:51" s="73" customFormat="1" ht="35.25" customHeight="1">
      <c r="A12" s="108" t="s">
        <v>65</v>
      </c>
      <c r="B12" s="99" t="s">
        <v>66</v>
      </c>
      <c r="C12" s="100" t="s">
        <v>67</v>
      </c>
      <c r="D12" s="57" t="s">
        <v>47</v>
      </c>
      <c r="E12" s="72">
        <v>10383</v>
      </c>
      <c r="F12" s="68">
        <v>44.990116119384766</v>
      </c>
      <c r="G12" s="68">
        <v>7.2996344566345215</v>
      </c>
      <c r="H12" s="101">
        <v>32.8288459777832</v>
      </c>
      <c r="I12" s="67"/>
      <c r="J12" s="58">
        <v>3</v>
      </c>
      <c r="K12" s="72">
        <v>10663</v>
      </c>
      <c r="L12" s="68">
        <v>46.36551284790039</v>
      </c>
      <c r="M12" s="68">
        <v>7.4942193031311035</v>
      </c>
      <c r="N12" s="101">
        <v>35.013092041015625</v>
      </c>
      <c r="O12" s="72">
        <f t="shared" si="0"/>
        <v>-280</v>
      </c>
      <c r="P12" s="102">
        <f t="shared" si="1"/>
        <v>-2.9664219029077565</v>
      </c>
      <c r="Q12" s="67"/>
      <c r="R12" s="58" t="s">
        <v>65</v>
      </c>
      <c r="S12" s="103" t="s">
        <v>66</v>
      </c>
      <c r="T12" s="100" t="s">
        <v>67</v>
      </c>
      <c r="U12" s="57" t="s">
        <v>47</v>
      </c>
      <c r="V12" s="72">
        <v>6158</v>
      </c>
      <c r="W12" s="68">
        <v>52.9422492980957</v>
      </c>
      <c r="X12" s="68">
        <v>7.072145462036133</v>
      </c>
      <c r="Y12" s="101">
        <v>40.28671646118164</v>
      </c>
      <c r="Z12" s="67"/>
      <c r="AA12" s="58">
        <v>3</v>
      </c>
      <c r="AB12" s="72">
        <v>6218</v>
      </c>
      <c r="AC12" s="68">
        <v>53.522430419921875</v>
      </c>
      <c r="AD12" s="68">
        <v>7.0915350914001465</v>
      </c>
      <c r="AE12" s="101">
        <v>42.04250717163086</v>
      </c>
      <c r="AF12" s="72">
        <f t="shared" si="2"/>
        <v>-60</v>
      </c>
      <c r="AG12" s="102">
        <f t="shared" si="3"/>
        <v>-1.083996218546568</v>
      </c>
      <c r="AH12" s="67"/>
      <c r="AI12" s="58" t="s">
        <v>65</v>
      </c>
      <c r="AJ12" s="99" t="s">
        <v>66</v>
      </c>
      <c r="AK12" s="100" t="s">
        <v>67</v>
      </c>
      <c r="AL12" s="57" t="s">
        <v>2</v>
      </c>
      <c r="AM12" s="69">
        <v>4225</v>
      </c>
      <c r="AN12" s="109">
        <v>36.90968704223633</v>
      </c>
      <c r="AO12" s="68">
        <v>7.658702850341797</v>
      </c>
      <c r="AP12" s="101">
        <v>25.681039810180664</v>
      </c>
      <c r="AQ12" s="67"/>
      <c r="AR12" s="58">
        <v>3</v>
      </c>
      <c r="AS12" s="72">
        <v>4445</v>
      </c>
      <c r="AT12" s="68">
        <v>39.059288024902344</v>
      </c>
      <c r="AU12" s="68">
        <v>8.140876770019531</v>
      </c>
      <c r="AV12" s="101">
        <v>28.19883155822754</v>
      </c>
      <c r="AW12" s="72">
        <f t="shared" si="4"/>
        <v>-220</v>
      </c>
      <c r="AX12" s="102">
        <f t="shared" si="5"/>
        <v>-5.5034310438416885</v>
      </c>
      <c r="AY12" s="67"/>
    </row>
    <row r="13" spans="1:51" s="73" customFormat="1" ht="35.25" customHeight="1">
      <c r="A13" s="108" t="s">
        <v>68</v>
      </c>
      <c r="B13" s="99" t="s">
        <v>69</v>
      </c>
      <c r="C13" s="100" t="s">
        <v>70</v>
      </c>
      <c r="D13" s="57" t="s">
        <v>3</v>
      </c>
      <c r="E13" s="72">
        <v>8358</v>
      </c>
      <c r="F13" s="68">
        <v>36.21567916870117</v>
      </c>
      <c r="G13" s="68">
        <v>5.875984191894531</v>
      </c>
      <c r="H13" s="101">
        <v>25.27362060546875</v>
      </c>
      <c r="I13" s="67"/>
      <c r="J13" s="58">
        <v>4</v>
      </c>
      <c r="K13" s="72">
        <v>8661</v>
      </c>
      <c r="L13" s="68">
        <v>37.66029357910156</v>
      </c>
      <c r="M13" s="68">
        <v>6.087164402008057</v>
      </c>
      <c r="N13" s="101">
        <v>27.538793563842773</v>
      </c>
      <c r="O13" s="72">
        <f t="shared" si="0"/>
        <v>-303</v>
      </c>
      <c r="P13" s="102">
        <f t="shared" si="1"/>
        <v>-3.83590852090977</v>
      </c>
      <c r="Q13" s="67"/>
      <c r="R13" s="58" t="s">
        <v>74</v>
      </c>
      <c r="S13" s="103" t="s">
        <v>75</v>
      </c>
      <c r="T13" s="100" t="s">
        <v>76</v>
      </c>
      <c r="U13" s="57" t="s">
        <v>3</v>
      </c>
      <c r="V13" s="72">
        <v>5354</v>
      </c>
      <c r="W13" s="68">
        <v>46.03001022338867</v>
      </c>
      <c r="X13" s="68">
        <v>6.148792743682861</v>
      </c>
      <c r="Y13" s="101">
        <v>40.31016540527344</v>
      </c>
      <c r="Z13" s="67"/>
      <c r="AA13" s="58">
        <v>5</v>
      </c>
      <c r="AB13" s="72">
        <v>5239</v>
      </c>
      <c r="AC13" s="68">
        <v>45.09553146362305</v>
      </c>
      <c r="AD13" s="68">
        <v>5.975000381469727</v>
      </c>
      <c r="AE13" s="101">
        <v>39.94472885131836</v>
      </c>
      <c r="AF13" s="72">
        <f t="shared" si="2"/>
        <v>115</v>
      </c>
      <c r="AG13" s="102">
        <f t="shared" si="3"/>
        <v>2.0722203052855326</v>
      </c>
      <c r="AH13" s="67"/>
      <c r="AI13" s="58" t="s">
        <v>71</v>
      </c>
      <c r="AJ13" s="99" t="s">
        <v>72</v>
      </c>
      <c r="AK13" s="100" t="s">
        <v>73</v>
      </c>
      <c r="AL13" s="57" t="s">
        <v>3</v>
      </c>
      <c r="AM13" s="69">
        <v>4179</v>
      </c>
      <c r="AN13" s="109">
        <v>36.50783157348633</v>
      </c>
      <c r="AO13" s="68">
        <v>7.575318336486816</v>
      </c>
      <c r="AP13" s="101">
        <v>26.01608657836914</v>
      </c>
      <c r="AQ13" s="67"/>
      <c r="AR13" s="58">
        <v>4</v>
      </c>
      <c r="AS13" s="72">
        <v>4078</v>
      </c>
      <c r="AT13" s="68">
        <v>35.83436965942383</v>
      </c>
      <c r="AU13" s="68">
        <v>7.4687275886535645</v>
      </c>
      <c r="AV13" s="101">
        <v>26.52927589416504</v>
      </c>
      <c r="AW13" s="72">
        <f t="shared" si="4"/>
        <v>101</v>
      </c>
      <c r="AX13" s="102">
        <f t="shared" si="5"/>
        <v>1.8793742445121886</v>
      </c>
      <c r="AY13" s="67"/>
    </row>
    <row r="14" spans="1:51" s="73" customFormat="1" ht="35.25" customHeight="1">
      <c r="A14" s="108" t="s">
        <v>71</v>
      </c>
      <c r="B14" s="99" t="s">
        <v>72</v>
      </c>
      <c r="C14" s="100" t="s">
        <v>73</v>
      </c>
      <c r="D14" s="57" t="s">
        <v>4</v>
      </c>
      <c r="E14" s="72">
        <v>8229</v>
      </c>
      <c r="F14" s="68">
        <v>35.656715393066406</v>
      </c>
      <c r="G14" s="68">
        <v>5.785292625427246</v>
      </c>
      <c r="H14" s="101">
        <v>26.581966400146484</v>
      </c>
      <c r="I14" s="67"/>
      <c r="J14" s="58">
        <v>5</v>
      </c>
      <c r="K14" s="72">
        <v>8036</v>
      </c>
      <c r="L14" s="68">
        <v>34.942630767822266</v>
      </c>
      <c r="M14" s="68">
        <v>5.6478986740112305</v>
      </c>
      <c r="N14" s="101">
        <v>26.92430305480957</v>
      </c>
      <c r="O14" s="72">
        <f t="shared" si="0"/>
        <v>193</v>
      </c>
      <c r="P14" s="102">
        <f t="shared" si="1"/>
        <v>2.043591479957252</v>
      </c>
      <c r="Q14" s="67"/>
      <c r="R14" s="58" t="s">
        <v>68</v>
      </c>
      <c r="S14" s="103" t="s">
        <v>69</v>
      </c>
      <c r="T14" s="100" t="s">
        <v>70</v>
      </c>
      <c r="U14" s="57" t="s">
        <v>4</v>
      </c>
      <c r="V14" s="72">
        <v>5240</v>
      </c>
      <c r="W14" s="68">
        <v>45.0499153137207</v>
      </c>
      <c r="X14" s="68">
        <v>6.01786994934082</v>
      </c>
      <c r="Y14" s="101">
        <v>32.674896240234375</v>
      </c>
      <c r="Z14" s="67"/>
      <c r="AA14" s="58">
        <v>4</v>
      </c>
      <c r="AB14" s="72">
        <v>5527</v>
      </c>
      <c r="AC14" s="68">
        <v>47.57453918457031</v>
      </c>
      <c r="AD14" s="68">
        <v>6.303460121154785</v>
      </c>
      <c r="AE14" s="101">
        <v>35.88969421386719</v>
      </c>
      <c r="AF14" s="72">
        <f t="shared" si="2"/>
        <v>-287</v>
      </c>
      <c r="AG14" s="102">
        <f t="shared" si="3"/>
        <v>-5.306670151979976</v>
      </c>
      <c r="AH14" s="67"/>
      <c r="AI14" s="58" t="s">
        <v>68</v>
      </c>
      <c r="AJ14" s="99" t="s">
        <v>69</v>
      </c>
      <c r="AK14" s="100" t="s">
        <v>70</v>
      </c>
      <c r="AL14" s="57" t="s">
        <v>4</v>
      </c>
      <c r="AM14" s="104">
        <v>3118</v>
      </c>
      <c r="AN14" s="109">
        <v>27.23891258239746</v>
      </c>
      <c r="AO14" s="68">
        <v>5.652031898498535</v>
      </c>
      <c r="AP14" s="101">
        <v>18.154754638671875</v>
      </c>
      <c r="AQ14" s="67"/>
      <c r="AR14" s="58">
        <v>5</v>
      </c>
      <c r="AS14" s="72">
        <v>3134</v>
      </c>
      <c r="AT14" s="68">
        <v>27.539213180541992</v>
      </c>
      <c r="AU14" s="68">
        <v>5.739821434020996</v>
      </c>
      <c r="AV14" s="101">
        <v>19.42036247253418</v>
      </c>
      <c r="AW14" s="72">
        <f t="shared" si="4"/>
        <v>-16</v>
      </c>
      <c r="AX14" s="102">
        <f t="shared" si="5"/>
        <v>-1.0904472694111322</v>
      </c>
      <c r="AY14" s="67"/>
    </row>
    <row r="15" spans="1:51" s="73" customFormat="1" ht="35.25" customHeight="1">
      <c r="A15" s="108" t="s">
        <v>74</v>
      </c>
      <c r="B15" s="99" t="s">
        <v>75</v>
      </c>
      <c r="C15" s="100" t="s">
        <v>76</v>
      </c>
      <c r="D15" s="57" t="s">
        <v>5</v>
      </c>
      <c r="E15" s="72">
        <v>7358</v>
      </c>
      <c r="F15" s="68">
        <v>31.88262367248535</v>
      </c>
      <c r="G15" s="68">
        <v>5.172946929931641</v>
      </c>
      <c r="H15" s="101">
        <v>27.660259246826172</v>
      </c>
      <c r="I15" s="67"/>
      <c r="J15" s="58">
        <v>6</v>
      </c>
      <c r="K15" s="72">
        <v>7077</v>
      </c>
      <c r="L15" s="68">
        <v>30.772647857666016</v>
      </c>
      <c r="M15" s="68">
        <v>4.9738898277282715</v>
      </c>
      <c r="N15" s="101">
        <v>27.020431518554688</v>
      </c>
      <c r="O15" s="72">
        <f t="shared" si="0"/>
        <v>281</v>
      </c>
      <c r="P15" s="102">
        <f t="shared" si="1"/>
        <v>3.6070208191162134</v>
      </c>
      <c r="Q15" s="67"/>
      <c r="R15" s="58" t="s">
        <v>71</v>
      </c>
      <c r="S15" s="103" t="s">
        <v>72</v>
      </c>
      <c r="T15" s="100" t="s">
        <v>73</v>
      </c>
      <c r="U15" s="57" t="s">
        <v>5</v>
      </c>
      <c r="V15" s="72">
        <v>4050</v>
      </c>
      <c r="W15" s="68">
        <v>34.819114685058594</v>
      </c>
      <c r="X15" s="68">
        <v>4.65121603012085</v>
      </c>
      <c r="Y15" s="101">
        <v>27.19506072998047</v>
      </c>
      <c r="Z15" s="67"/>
      <c r="AA15" s="58">
        <v>6</v>
      </c>
      <c r="AB15" s="72">
        <v>3958</v>
      </c>
      <c r="AC15" s="68">
        <v>34.06911849975586</v>
      </c>
      <c r="AD15" s="68">
        <v>4.514039516448975</v>
      </c>
      <c r="AE15" s="101">
        <v>27.379045486450195</v>
      </c>
      <c r="AF15" s="72">
        <f t="shared" si="2"/>
        <v>92</v>
      </c>
      <c r="AG15" s="102">
        <f t="shared" si="3"/>
        <v>2.2013959219640666</v>
      </c>
      <c r="AH15" s="67"/>
      <c r="AI15" s="58" t="s">
        <v>74</v>
      </c>
      <c r="AJ15" s="99" t="s">
        <v>75</v>
      </c>
      <c r="AK15" s="100" t="s">
        <v>76</v>
      </c>
      <c r="AL15" s="57" t="s">
        <v>5</v>
      </c>
      <c r="AM15" s="104">
        <v>2004</v>
      </c>
      <c r="AN15" s="68">
        <v>17.506986618041992</v>
      </c>
      <c r="AO15" s="68">
        <v>3.6326723098754883</v>
      </c>
      <c r="AP15" s="101">
        <v>15.057771682739258</v>
      </c>
      <c r="AQ15" s="67"/>
      <c r="AR15" s="58">
        <v>7</v>
      </c>
      <c r="AS15" s="72">
        <v>1838</v>
      </c>
      <c r="AT15" s="68">
        <v>16.150949478149414</v>
      </c>
      <c r="AU15" s="68">
        <v>3.366238832473755</v>
      </c>
      <c r="AV15" s="101">
        <v>14.068441390991211</v>
      </c>
      <c r="AW15" s="72">
        <f t="shared" si="4"/>
        <v>166</v>
      </c>
      <c r="AX15" s="102">
        <f t="shared" si="5"/>
        <v>8.396021185795654</v>
      </c>
      <c r="AY15" s="67"/>
    </row>
    <row r="16" spans="1:51" s="73" customFormat="1" ht="35.25" customHeight="1">
      <c r="A16" s="108" t="s">
        <v>77</v>
      </c>
      <c r="B16" s="99" t="s">
        <v>78</v>
      </c>
      <c r="C16" s="100" t="s">
        <v>79</v>
      </c>
      <c r="D16" s="57" t="s">
        <v>6</v>
      </c>
      <c r="E16" s="72">
        <v>4955</v>
      </c>
      <c r="F16" s="68">
        <v>21.470291137695312</v>
      </c>
      <c r="G16" s="68">
        <v>3.483548879623413</v>
      </c>
      <c r="H16" s="101">
        <v>14.87035083770752</v>
      </c>
      <c r="I16" s="67"/>
      <c r="J16" s="58">
        <v>7</v>
      </c>
      <c r="K16" s="72">
        <v>5374</v>
      </c>
      <c r="L16" s="68">
        <v>23.367557525634766</v>
      </c>
      <c r="M16" s="68">
        <v>3.776979684829712</v>
      </c>
      <c r="N16" s="101">
        <v>16.945974349975586</v>
      </c>
      <c r="O16" s="72">
        <f t="shared" si="0"/>
        <v>-419</v>
      </c>
      <c r="P16" s="102">
        <f t="shared" si="1"/>
        <v>-8.119232769013651</v>
      </c>
      <c r="Q16" s="67"/>
      <c r="R16" s="58" t="s">
        <v>77</v>
      </c>
      <c r="S16" s="103" t="s">
        <v>78</v>
      </c>
      <c r="T16" s="100" t="s">
        <v>79</v>
      </c>
      <c r="U16" s="57" t="s">
        <v>6</v>
      </c>
      <c r="V16" s="72">
        <v>3686</v>
      </c>
      <c r="W16" s="68">
        <v>31.689693450927734</v>
      </c>
      <c r="X16" s="68">
        <v>4.233180999755859</v>
      </c>
      <c r="Y16" s="101">
        <v>22.64627456665039</v>
      </c>
      <c r="Z16" s="67"/>
      <c r="AA16" s="58">
        <v>7</v>
      </c>
      <c r="AB16" s="72">
        <v>3957</v>
      </c>
      <c r="AC16" s="68">
        <v>34.06051254272461</v>
      </c>
      <c r="AD16" s="68">
        <v>4.512898921966553</v>
      </c>
      <c r="AE16" s="101">
        <v>25.341325759887695</v>
      </c>
      <c r="AF16" s="72">
        <f t="shared" si="2"/>
        <v>-271</v>
      </c>
      <c r="AG16" s="102">
        <f t="shared" si="3"/>
        <v>-6.960608971526727</v>
      </c>
      <c r="AH16" s="67"/>
      <c r="AI16" s="58" t="s">
        <v>86</v>
      </c>
      <c r="AJ16" s="99" t="s">
        <v>87</v>
      </c>
      <c r="AK16" s="100" t="s">
        <v>88</v>
      </c>
      <c r="AL16" s="57" t="s">
        <v>6</v>
      </c>
      <c r="AM16" s="104">
        <v>1899</v>
      </c>
      <c r="AN16" s="109">
        <v>16.589704513549805</v>
      </c>
      <c r="AO16" s="68">
        <v>3.44233775138855</v>
      </c>
      <c r="AP16" s="101">
        <v>11.579034805297852</v>
      </c>
      <c r="AQ16" s="67"/>
      <c r="AR16" s="58">
        <v>6</v>
      </c>
      <c r="AS16" s="72">
        <v>1995</v>
      </c>
      <c r="AT16" s="68">
        <v>17.530546188354492</v>
      </c>
      <c r="AU16" s="68">
        <v>3.6537792682647705</v>
      </c>
      <c r="AV16" s="101">
        <v>12.823882102966309</v>
      </c>
      <c r="AW16" s="72">
        <f t="shared" si="4"/>
        <v>-96</v>
      </c>
      <c r="AX16" s="102">
        <f t="shared" si="5"/>
        <v>-5.366870288557735</v>
      </c>
      <c r="AY16" s="67"/>
    </row>
    <row r="17" spans="1:51" s="73" customFormat="1" ht="35.25" customHeight="1">
      <c r="A17" s="108" t="s">
        <v>80</v>
      </c>
      <c r="B17" s="99" t="s">
        <v>81</v>
      </c>
      <c r="C17" s="100" t="s">
        <v>82</v>
      </c>
      <c r="D17" s="57" t="s">
        <v>7</v>
      </c>
      <c r="E17" s="72">
        <v>4918</v>
      </c>
      <c r="F17" s="68">
        <v>21.309967041015625</v>
      </c>
      <c r="G17" s="68">
        <v>3.457536458969116</v>
      </c>
      <c r="H17" s="101">
        <v>16.618999481201172</v>
      </c>
      <c r="I17" s="67"/>
      <c r="J17" s="58">
        <v>8</v>
      </c>
      <c r="K17" s="72">
        <v>4917</v>
      </c>
      <c r="L17" s="68">
        <v>21.380403518676758</v>
      </c>
      <c r="M17" s="68">
        <v>3.4557888507843018</v>
      </c>
      <c r="N17" s="101">
        <v>17.056119918823242</v>
      </c>
      <c r="O17" s="72">
        <f t="shared" si="0"/>
        <v>1</v>
      </c>
      <c r="P17" s="102">
        <f t="shared" si="1"/>
        <v>-0.32944409865606206</v>
      </c>
      <c r="Q17" s="67"/>
      <c r="R17" s="58" t="s">
        <v>80</v>
      </c>
      <c r="S17" s="103" t="s">
        <v>81</v>
      </c>
      <c r="T17" s="110" t="s">
        <v>82</v>
      </c>
      <c r="U17" s="57" t="s">
        <v>7</v>
      </c>
      <c r="V17" s="72">
        <v>3477</v>
      </c>
      <c r="W17" s="68">
        <v>29.892854690551758</v>
      </c>
      <c r="X17" s="68">
        <v>3.9931552410125732</v>
      </c>
      <c r="Y17" s="101">
        <v>23.985857009887695</v>
      </c>
      <c r="Z17" s="67"/>
      <c r="AA17" s="58">
        <v>8</v>
      </c>
      <c r="AB17" s="72">
        <v>3576</v>
      </c>
      <c r="AC17" s="68">
        <v>30.78099250793457</v>
      </c>
      <c r="AD17" s="68">
        <v>4.078373908996582</v>
      </c>
      <c r="AE17" s="101">
        <v>25.116989135742188</v>
      </c>
      <c r="AF17" s="72">
        <f t="shared" si="2"/>
        <v>-99</v>
      </c>
      <c r="AG17" s="102">
        <f t="shared" si="3"/>
        <v>-2.885344964603964</v>
      </c>
      <c r="AH17" s="67"/>
      <c r="AI17" s="58" t="s">
        <v>89</v>
      </c>
      <c r="AJ17" s="99" t="s">
        <v>90</v>
      </c>
      <c r="AK17" s="100" t="s">
        <v>91</v>
      </c>
      <c r="AL17" s="57" t="s">
        <v>7</v>
      </c>
      <c r="AM17" s="104">
        <v>1769</v>
      </c>
      <c r="AN17" s="68">
        <v>15.454021453857422</v>
      </c>
      <c r="AO17" s="68">
        <v>3.2066853046417236</v>
      </c>
      <c r="AP17" s="101">
        <v>10.464177131652832</v>
      </c>
      <c r="AQ17" s="67"/>
      <c r="AR17" s="58">
        <v>8</v>
      </c>
      <c r="AS17" s="72">
        <v>1718</v>
      </c>
      <c r="AT17" s="68">
        <v>15.096480369567871</v>
      </c>
      <c r="AU17" s="68">
        <v>3.1464624404907227</v>
      </c>
      <c r="AV17" s="101">
        <v>10.618419647216797</v>
      </c>
      <c r="AW17" s="72">
        <f t="shared" si="4"/>
        <v>51</v>
      </c>
      <c r="AX17" s="102">
        <f t="shared" si="5"/>
        <v>2.368373790027878</v>
      </c>
      <c r="AY17" s="67"/>
    </row>
    <row r="18" spans="1:51" s="73" customFormat="1" ht="35.25" customHeight="1">
      <c r="A18" s="108" t="s">
        <v>83</v>
      </c>
      <c r="B18" s="99" t="s">
        <v>84</v>
      </c>
      <c r="C18" s="110" t="s">
        <v>85</v>
      </c>
      <c r="D18" s="57" t="s">
        <v>8</v>
      </c>
      <c r="E18" s="72">
        <v>4063</v>
      </c>
      <c r="F18" s="68">
        <v>17.605205535888672</v>
      </c>
      <c r="G18" s="68">
        <v>2.8564398288726807</v>
      </c>
      <c r="H18" s="101">
        <v>14.675973892211914</v>
      </c>
      <c r="I18" s="67"/>
      <c r="J18" s="58">
        <v>9</v>
      </c>
      <c r="K18" s="72">
        <v>4128</v>
      </c>
      <c r="L18" s="68">
        <v>17.94962501525879</v>
      </c>
      <c r="M18" s="68">
        <v>2.9012601375579834</v>
      </c>
      <c r="N18" s="101">
        <v>15.191274642944336</v>
      </c>
      <c r="O18" s="72">
        <f t="shared" si="0"/>
        <v>-65</v>
      </c>
      <c r="P18" s="102">
        <f t="shared" si="1"/>
        <v>-1.918811557775324</v>
      </c>
      <c r="Q18" s="67"/>
      <c r="R18" s="58" t="s">
        <v>83</v>
      </c>
      <c r="S18" s="103" t="s">
        <v>84</v>
      </c>
      <c r="T18" s="100" t="s">
        <v>85</v>
      </c>
      <c r="U18" s="57" t="s">
        <v>8</v>
      </c>
      <c r="V18" s="72">
        <v>2798</v>
      </c>
      <c r="W18" s="68">
        <v>24.055280685424805</v>
      </c>
      <c r="X18" s="68">
        <v>3.2133586406707764</v>
      </c>
      <c r="Y18" s="101">
        <v>20.279407501220703</v>
      </c>
      <c r="Z18" s="67"/>
      <c r="AA18" s="58">
        <v>9</v>
      </c>
      <c r="AB18" s="72">
        <v>2820</v>
      </c>
      <c r="AC18" s="68">
        <v>24.273601531982422</v>
      </c>
      <c r="AD18" s="68">
        <v>3.216167449951172</v>
      </c>
      <c r="AE18" s="101">
        <v>20.752826690673828</v>
      </c>
      <c r="AF18" s="72">
        <f t="shared" si="2"/>
        <v>-22</v>
      </c>
      <c r="AG18" s="102">
        <f t="shared" si="3"/>
        <v>-0.8994167852263812</v>
      </c>
      <c r="AH18" s="67"/>
      <c r="AI18" s="58" t="s">
        <v>92</v>
      </c>
      <c r="AJ18" s="99" t="s">
        <v>93</v>
      </c>
      <c r="AK18" s="110" t="s">
        <v>94</v>
      </c>
      <c r="AL18" s="57" t="s">
        <v>8</v>
      </c>
      <c r="AM18" s="104">
        <v>1652</v>
      </c>
      <c r="AN18" s="68">
        <v>14.431906700134277</v>
      </c>
      <c r="AO18" s="68">
        <v>2.994598150253296</v>
      </c>
      <c r="AP18" s="101">
        <v>10.00434398651123</v>
      </c>
      <c r="AQ18" s="67"/>
      <c r="AR18" s="58">
        <v>9</v>
      </c>
      <c r="AS18" s="72">
        <v>1604</v>
      </c>
      <c r="AT18" s="68">
        <v>14.094735145568848</v>
      </c>
      <c r="AU18" s="68">
        <v>2.9376752376556396</v>
      </c>
      <c r="AV18" s="101">
        <v>10.245607376098633</v>
      </c>
      <c r="AW18" s="72">
        <f t="shared" si="4"/>
        <v>48</v>
      </c>
      <c r="AX18" s="102">
        <f t="shared" si="5"/>
        <v>2.3921808468421624</v>
      </c>
      <c r="AY18" s="67"/>
    </row>
    <row r="19" spans="1:51" s="73" customFormat="1" ht="35.25" customHeight="1">
      <c r="A19" s="108" t="s">
        <v>86</v>
      </c>
      <c r="B19" s="99" t="s">
        <v>87</v>
      </c>
      <c r="C19" s="110" t="s">
        <v>88</v>
      </c>
      <c r="D19" s="57" t="s">
        <v>9</v>
      </c>
      <c r="E19" s="72">
        <v>3999</v>
      </c>
      <c r="F19" s="68">
        <v>17.327890396118164</v>
      </c>
      <c r="G19" s="68">
        <v>2.811445474624634</v>
      </c>
      <c r="H19" s="101">
        <v>12.536866188049316</v>
      </c>
      <c r="I19" s="67"/>
      <c r="J19" s="58">
        <v>10</v>
      </c>
      <c r="K19" s="72">
        <v>4012</v>
      </c>
      <c r="L19" s="68">
        <v>17.445226669311523</v>
      </c>
      <c r="M19" s="68">
        <v>2.819732427597046</v>
      </c>
      <c r="N19" s="101">
        <v>13.233678817749023</v>
      </c>
      <c r="O19" s="72">
        <f t="shared" si="0"/>
        <v>-13</v>
      </c>
      <c r="P19" s="102">
        <f t="shared" si="1"/>
        <v>-0.6725981577514806</v>
      </c>
      <c r="Q19" s="67"/>
      <c r="R19" s="58" t="s">
        <v>86</v>
      </c>
      <c r="S19" s="103" t="s">
        <v>87</v>
      </c>
      <c r="T19" s="110" t="s">
        <v>88</v>
      </c>
      <c r="U19" s="57" t="s">
        <v>9</v>
      </c>
      <c r="V19" s="72">
        <v>2100</v>
      </c>
      <c r="W19" s="68">
        <v>18.05435562133789</v>
      </c>
      <c r="X19" s="68">
        <v>2.4117417335510254</v>
      </c>
      <c r="Y19" s="101">
        <v>13.539048194885254</v>
      </c>
      <c r="Z19" s="67"/>
      <c r="AA19" s="58">
        <v>10</v>
      </c>
      <c r="AB19" s="72">
        <v>2017</v>
      </c>
      <c r="AC19" s="68">
        <v>17.361650466918945</v>
      </c>
      <c r="AD19" s="68">
        <v>2.3003580570220947</v>
      </c>
      <c r="AE19" s="101">
        <v>13.680562973022461</v>
      </c>
      <c r="AF19" s="72">
        <f t="shared" si="2"/>
        <v>83</v>
      </c>
      <c r="AG19" s="102">
        <f t="shared" si="3"/>
        <v>3.989857736963609</v>
      </c>
      <c r="AH19" s="67"/>
      <c r="AI19" s="58" t="s">
        <v>80</v>
      </c>
      <c r="AJ19" s="99" t="s">
        <v>81</v>
      </c>
      <c r="AK19" s="110" t="s">
        <v>82</v>
      </c>
      <c r="AL19" s="57" t="s">
        <v>9</v>
      </c>
      <c r="AM19" s="104">
        <v>1441</v>
      </c>
      <c r="AN19" s="68">
        <v>12.588605880737305</v>
      </c>
      <c r="AO19" s="68">
        <v>2.6121160984039307</v>
      </c>
      <c r="AP19" s="101">
        <v>9.358244895935059</v>
      </c>
      <c r="AQ19" s="67"/>
      <c r="AR19" s="58">
        <v>11</v>
      </c>
      <c r="AS19" s="72">
        <v>1341</v>
      </c>
      <c r="AT19" s="68">
        <v>11.783690452575684</v>
      </c>
      <c r="AU19" s="68">
        <v>2.4559988975524902</v>
      </c>
      <c r="AV19" s="101">
        <v>9.073830604553223</v>
      </c>
      <c r="AW19" s="72">
        <f t="shared" si="4"/>
        <v>100</v>
      </c>
      <c r="AX19" s="102">
        <f t="shared" si="5"/>
        <v>6.830758423272076</v>
      </c>
      <c r="AY19" s="67"/>
    </row>
    <row r="20" spans="1:51" s="73" customFormat="1" ht="35.25" customHeight="1">
      <c r="A20" s="85" t="s">
        <v>89</v>
      </c>
      <c r="B20" s="99" t="s">
        <v>90</v>
      </c>
      <c r="C20" s="100" t="s">
        <v>91</v>
      </c>
      <c r="D20" s="57" t="s">
        <v>14</v>
      </c>
      <c r="E20" s="72">
        <v>3721</v>
      </c>
      <c r="F20" s="68">
        <v>16.123300552368164</v>
      </c>
      <c r="G20" s="68">
        <v>2.6160011291503906</v>
      </c>
      <c r="H20" s="101">
        <v>11.461798667907715</v>
      </c>
      <c r="I20" s="67"/>
      <c r="J20" s="58">
        <v>12</v>
      </c>
      <c r="K20" s="72">
        <v>3507</v>
      </c>
      <c r="L20" s="68">
        <v>15.249353408813477</v>
      </c>
      <c r="M20" s="68">
        <v>2.464806079864502</v>
      </c>
      <c r="N20" s="101">
        <v>11.234914779663086</v>
      </c>
      <c r="O20" s="72">
        <f t="shared" si="0"/>
        <v>214</v>
      </c>
      <c r="P20" s="102">
        <f t="shared" si="1"/>
        <v>5.731043934292868</v>
      </c>
      <c r="Q20" s="67"/>
      <c r="R20" s="95" t="s">
        <v>92</v>
      </c>
      <c r="S20" s="103" t="s">
        <v>93</v>
      </c>
      <c r="T20" s="100" t="s">
        <v>94</v>
      </c>
      <c r="U20" s="57" t="s">
        <v>14</v>
      </c>
      <c r="V20" s="72">
        <v>1971</v>
      </c>
      <c r="W20" s="68">
        <v>16.945302963256836</v>
      </c>
      <c r="X20" s="68">
        <v>2.263592004776001</v>
      </c>
      <c r="Y20" s="101">
        <v>12.79295825958252</v>
      </c>
      <c r="Z20" s="67"/>
      <c r="AA20" s="58">
        <v>11</v>
      </c>
      <c r="AB20" s="72">
        <v>1930</v>
      </c>
      <c r="AC20" s="68">
        <v>16.612783432006836</v>
      </c>
      <c r="AD20" s="68">
        <v>2.2011358737945557</v>
      </c>
      <c r="AE20" s="101">
        <v>12.878174781799316</v>
      </c>
      <c r="AF20" s="72">
        <f t="shared" si="2"/>
        <v>41</v>
      </c>
      <c r="AG20" s="102">
        <f t="shared" si="3"/>
        <v>2.001588310658131</v>
      </c>
      <c r="AH20" s="67"/>
      <c r="AI20" s="58" t="s">
        <v>77</v>
      </c>
      <c r="AJ20" s="99" t="s">
        <v>78</v>
      </c>
      <c r="AK20" s="100" t="s">
        <v>79</v>
      </c>
      <c r="AL20" s="57" t="s">
        <v>14</v>
      </c>
      <c r="AM20" s="69">
        <v>1269</v>
      </c>
      <c r="AN20" s="109">
        <v>11.086010932922363</v>
      </c>
      <c r="AO20" s="68">
        <v>2.3003299236297607</v>
      </c>
      <c r="AP20" s="101">
        <v>7.396023750305176</v>
      </c>
      <c r="AQ20" s="67"/>
      <c r="AR20" s="58">
        <v>10</v>
      </c>
      <c r="AS20" s="72">
        <v>1417</v>
      </c>
      <c r="AT20" s="68">
        <v>12.451520919799805</v>
      </c>
      <c r="AU20" s="68">
        <v>2.5951905250549316</v>
      </c>
      <c r="AV20" s="101">
        <v>8.779858589172363</v>
      </c>
      <c r="AW20" s="72">
        <f t="shared" si="4"/>
        <v>-148</v>
      </c>
      <c r="AX20" s="102">
        <f t="shared" si="5"/>
        <v>-10.966611996017884</v>
      </c>
      <c r="AY20" s="67"/>
    </row>
    <row r="21" spans="1:51" s="73" customFormat="1" ht="35.25" customHeight="1">
      <c r="A21" s="108" t="s">
        <v>92</v>
      </c>
      <c r="B21" s="99" t="s">
        <v>93</v>
      </c>
      <c r="C21" s="100" t="s">
        <v>94</v>
      </c>
      <c r="D21" s="57" t="s">
        <v>15</v>
      </c>
      <c r="E21" s="72">
        <v>3623</v>
      </c>
      <c r="F21" s="68">
        <v>15.698660850524902</v>
      </c>
      <c r="G21" s="68">
        <v>2.5471034049987793</v>
      </c>
      <c r="H21" s="101">
        <v>11.380796432495117</v>
      </c>
      <c r="I21" s="67"/>
      <c r="J21" s="58">
        <v>11</v>
      </c>
      <c r="K21" s="72">
        <v>3534</v>
      </c>
      <c r="L21" s="68">
        <v>15.366756439208984</v>
      </c>
      <c r="M21" s="68">
        <v>2.4837822914123535</v>
      </c>
      <c r="N21" s="101">
        <v>11.551858901977539</v>
      </c>
      <c r="O21" s="72">
        <f t="shared" si="0"/>
        <v>89</v>
      </c>
      <c r="P21" s="102">
        <f t="shared" si="1"/>
        <v>2.1598859370806966</v>
      </c>
      <c r="Q21" s="67"/>
      <c r="R21" s="58" t="s">
        <v>89</v>
      </c>
      <c r="S21" s="103" t="s">
        <v>90</v>
      </c>
      <c r="T21" s="100" t="s">
        <v>91</v>
      </c>
      <c r="U21" s="57" t="s">
        <v>15</v>
      </c>
      <c r="V21" s="72">
        <v>1952</v>
      </c>
      <c r="W21" s="68">
        <v>16.781953811645508</v>
      </c>
      <c r="X21" s="68">
        <v>2.2417714595794678</v>
      </c>
      <c r="Y21" s="101">
        <v>12.468847274780273</v>
      </c>
      <c r="Z21" s="67"/>
      <c r="AA21" s="58">
        <v>12</v>
      </c>
      <c r="AB21" s="72">
        <v>1789</v>
      </c>
      <c r="AC21" s="68">
        <v>15.399104118347168</v>
      </c>
      <c r="AD21" s="68">
        <v>2.040327548980713</v>
      </c>
      <c r="AE21" s="101">
        <v>11.853681564331055</v>
      </c>
      <c r="AF21" s="72">
        <f t="shared" si="2"/>
        <v>163</v>
      </c>
      <c r="AG21" s="102">
        <f t="shared" si="3"/>
        <v>8.980065870525245</v>
      </c>
      <c r="AH21" s="67"/>
      <c r="AI21" s="95" t="s">
        <v>83</v>
      </c>
      <c r="AJ21" s="99" t="s">
        <v>84</v>
      </c>
      <c r="AK21" s="100" t="s">
        <v>85</v>
      </c>
      <c r="AL21" s="57" t="s">
        <v>15</v>
      </c>
      <c r="AM21" s="104">
        <v>1265</v>
      </c>
      <c r="AN21" s="68">
        <v>11.051066398620605</v>
      </c>
      <c r="AO21" s="68">
        <v>2.293079137802124</v>
      </c>
      <c r="AP21" s="101">
        <v>9.174861907958984</v>
      </c>
      <c r="AQ21" s="67"/>
      <c r="AR21" s="58">
        <v>12</v>
      </c>
      <c r="AS21" s="72">
        <v>1308</v>
      </c>
      <c r="AT21" s="68">
        <v>11.493711471557617</v>
      </c>
      <c r="AU21" s="68">
        <v>2.3955605030059814</v>
      </c>
      <c r="AV21" s="101">
        <v>9.672144889831543</v>
      </c>
      <c r="AW21" s="72">
        <f t="shared" si="4"/>
        <v>-43</v>
      </c>
      <c r="AX21" s="102">
        <f t="shared" si="5"/>
        <v>-3.8511935333715552</v>
      </c>
      <c r="AY21" s="67"/>
    </row>
    <row r="22" spans="1:51" s="73" customFormat="1" ht="35.25" customHeight="1">
      <c r="A22" s="108" t="s">
        <v>95</v>
      </c>
      <c r="B22" s="99" t="s">
        <v>96</v>
      </c>
      <c r="C22" s="100" t="s">
        <v>97</v>
      </c>
      <c r="D22" s="57" t="s">
        <v>16</v>
      </c>
      <c r="E22" s="72">
        <v>1480</v>
      </c>
      <c r="F22" s="68">
        <v>6.412922382354736</v>
      </c>
      <c r="G22" s="68">
        <v>1.0404949188232422</v>
      </c>
      <c r="H22" s="101">
        <v>4.251776695251465</v>
      </c>
      <c r="I22" s="67"/>
      <c r="J22" s="58">
        <v>13</v>
      </c>
      <c r="K22" s="72">
        <v>1615</v>
      </c>
      <c r="L22" s="68">
        <v>7.022442817687988</v>
      </c>
      <c r="M22" s="68">
        <v>1.1350618600845337</v>
      </c>
      <c r="N22" s="101">
        <v>4.9265899658203125</v>
      </c>
      <c r="O22" s="72">
        <f t="shared" si="0"/>
        <v>-135</v>
      </c>
      <c r="P22" s="102">
        <f t="shared" si="1"/>
        <v>-8.679606956684704</v>
      </c>
      <c r="Q22" s="67"/>
      <c r="R22" s="58" t="s">
        <v>101</v>
      </c>
      <c r="S22" s="103" t="s">
        <v>102</v>
      </c>
      <c r="T22" s="100" t="s">
        <v>103</v>
      </c>
      <c r="U22" s="57" t="s">
        <v>16</v>
      </c>
      <c r="V22" s="72">
        <v>659</v>
      </c>
      <c r="W22" s="68">
        <v>5.665628910064697</v>
      </c>
      <c r="X22" s="68">
        <v>0.7568275332450867</v>
      </c>
      <c r="Y22" s="101">
        <v>4.355439186096191</v>
      </c>
      <c r="Z22" s="67"/>
      <c r="AA22" s="58">
        <v>13</v>
      </c>
      <c r="AB22" s="72">
        <v>836</v>
      </c>
      <c r="AC22" s="68">
        <v>7.1960039138793945</v>
      </c>
      <c r="AD22" s="68">
        <v>0.9534454345703125</v>
      </c>
      <c r="AE22" s="101">
        <v>5.7212748527526855</v>
      </c>
      <c r="AF22" s="72">
        <f t="shared" si="2"/>
        <v>-177</v>
      </c>
      <c r="AG22" s="102">
        <f t="shared" si="3"/>
        <v>-21.26701183226103</v>
      </c>
      <c r="AH22" s="67"/>
      <c r="AI22" s="58" t="s">
        <v>95</v>
      </c>
      <c r="AJ22" s="99" t="s">
        <v>96</v>
      </c>
      <c r="AK22" s="100" t="s">
        <v>97</v>
      </c>
      <c r="AL22" s="57" t="s">
        <v>16</v>
      </c>
      <c r="AM22" s="69">
        <v>844</v>
      </c>
      <c r="AN22" s="109">
        <v>7.373201847076416</v>
      </c>
      <c r="AO22" s="68">
        <v>1.5299278497695923</v>
      </c>
      <c r="AP22" s="101">
        <v>4.663276195526123</v>
      </c>
      <c r="AQ22" s="67"/>
      <c r="AR22" s="58">
        <v>13</v>
      </c>
      <c r="AS22" s="72">
        <v>860</v>
      </c>
      <c r="AT22" s="68">
        <v>7.557027339935303</v>
      </c>
      <c r="AU22" s="68">
        <v>1.5750627517700195</v>
      </c>
      <c r="AV22" s="101">
        <v>5.052105903625488</v>
      </c>
      <c r="AW22" s="72">
        <f t="shared" si="4"/>
        <v>-16</v>
      </c>
      <c r="AX22" s="102">
        <f t="shared" si="5"/>
        <v>-2.4325106234227345</v>
      </c>
      <c r="AY22" s="67"/>
    </row>
    <row r="23" spans="1:51" s="73" customFormat="1" ht="35.25" customHeight="1">
      <c r="A23" s="108" t="s">
        <v>98</v>
      </c>
      <c r="B23" s="99" t="s">
        <v>99</v>
      </c>
      <c r="C23" s="100" t="s">
        <v>100</v>
      </c>
      <c r="D23" s="57" t="s">
        <v>17</v>
      </c>
      <c r="E23" s="72">
        <v>1314</v>
      </c>
      <c r="F23" s="68">
        <v>5.693634986877441</v>
      </c>
      <c r="G23" s="68">
        <v>0.9237907528877258</v>
      </c>
      <c r="H23" s="101">
        <v>4.169389247894287</v>
      </c>
      <c r="I23" s="67"/>
      <c r="J23" s="58">
        <v>15</v>
      </c>
      <c r="K23" s="72">
        <v>1282</v>
      </c>
      <c r="L23" s="68">
        <v>5.574471473693848</v>
      </c>
      <c r="M23" s="68">
        <v>0.9010211825370789</v>
      </c>
      <c r="N23" s="101">
        <v>4.295856475830078</v>
      </c>
      <c r="O23" s="72">
        <f t="shared" si="0"/>
        <v>32</v>
      </c>
      <c r="P23" s="102">
        <f t="shared" si="1"/>
        <v>2.137664776758319</v>
      </c>
      <c r="Q23" s="67"/>
      <c r="R23" s="58" t="s">
        <v>95</v>
      </c>
      <c r="S23" s="103" t="s">
        <v>96</v>
      </c>
      <c r="T23" s="100" t="s">
        <v>97</v>
      </c>
      <c r="U23" s="57" t="s">
        <v>17</v>
      </c>
      <c r="V23" s="72">
        <v>636</v>
      </c>
      <c r="W23" s="68">
        <v>5.467890739440918</v>
      </c>
      <c r="X23" s="68">
        <v>0.7304131984710693</v>
      </c>
      <c r="Y23" s="101">
        <v>3.7980856895446777</v>
      </c>
      <c r="Z23" s="67"/>
      <c r="AA23" s="58">
        <v>14</v>
      </c>
      <c r="AB23" s="72">
        <v>755</v>
      </c>
      <c r="AC23" s="68">
        <v>6.498783588409424</v>
      </c>
      <c r="AD23" s="68">
        <v>0.8610661029815674</v>
      </c>
      <c r="AE23" s="101">
        <v>4.742783069610596</v>
      </c>
      <c r="AF23" s="72">
        <f t="shared" si="2"/>
        <v>-119</v>
      </c>
      <c r="AG23" s="102">
        <f t="shared" si="3"/>
        <v>-15.862858563364114</v>
      </c>
      <c r="AH23" s="67"/>
      <c r="AI23" s="58" t="s">
        <v>98</v>
      </c>
      <c r="AJ23" s="99" t="s">
        <v>99</v>
      </c>
      <c r="AK23" s="100" t="s">
        <v>100</v>
      </c>
      <c r="AL23" s="57" t="s">
        <v>17</v>
      </c>
      <c r="AM23" s="69">
        <v>709</v>
      </c>
      <c r="AN23" s="68">
        <v>6.193839073181152</v>
      </c>
      <c r="AO23" s="68">
        <v>1.2852119207382202</v>
      </c>
      <c r="AP23" s="101">
        <v>4.399314880371094</v>
      </c>
      <c r="AQ23" s="67"/>
      <c r="AR23" s="58">
        <v>14</v>
      </c>
      <c r="AS23" s="72">
        <v>642</v>
      </c>
      <c r="AT23" s="68">
        <v>5.641408920288086</v>
      </c>
      <c r="AU23" s="68">
        <v>1.1758025884628296</v>
      </c>
      <c r="AV23" s="101">
        <v>4.249589443206787</v>
      </c>
      <c r="AW23" s="72">
        <f t="shared" si="4"/>
        <v>67</v>
      </c>
      <c r="AX23" s="102">
        <f t="shared" si="5"/>
        <v>9.792414637881919</v>
      </c>
      <c r="AY23" s="67"/>
    </row>
    <row r="24" spans="1:51" s="73" customFormat="1" ht="35.25" customHeight="1">
      <c r="A24" s="108" t="s">
        <v>101</v>
      </c>
      <c r="B24" s="99" t="s">
        <v>102</v>
      </c>
      <c r="C24" s="110" t="s">
        <v>103</v>
      </c>
      <c r="D24" s="57" t="s">
        <v>18</v>
      </c>
      <c r="E24" s="72">
        <v>1139</v>
      </c>
      <c r="F24" s="68">
        <v>4.93535041809082</v>
      </c>
      <c r="G24" s="68">
        <v>0.8007592558860779</v>
      </c>
      <c r="H24" s="101">
        <v>3.6395885944366455</v>
      </c>
      <c r="I24" s="67"/>
      <c r="J24" s="58">
        <v>14</v>
      </c>
      <c r="K24" s="72">
        <v>1342</v>
      </c>
      <c r="L24" s="68">
        <v>5.835367202758789</v>
      </c>
      <c r="M24" s="68">
        <v>0.9431906938552856</v>
      </c>
      <c r="N24" s="101">
        <v>4.521395206451416</v>
      </c>
      <c r="O24" s="72">
        <f t="shared" si="0"/>
        <v>-203</v>
      </c>
      <c r="P24" s="102">
        <f t="shared" si="1"/>
        <v>-15.42348156329335</v>
      </c>
      <c r="Q24" s="67"/>
      <c r="R24" s="58" t="s">
        <v>98</v>
      </c>
      <c r="S24" s="103" t="s">
        <v>99</v>
      </c>
      <c r="T24" s="110" t="s">
        <v>100</v>
      </c>
      <c r="U24" s="57" t="s">
        <v>18</v>
      </c>
      <c r="V24" s="72">
        <v>605</v>
      </c>
      <c r="W24" s="68">
        <v>5.201374053955078</v>
      </c>
      <c r="X24" s="68">
        <v>0.6948112845420837</v>
      </c>
      <c r="Y24" s="101">
        <v>3.926140069961548</v>
      </c>
      <c r="Z24" s="67"/>
      <c r="AA24" s="58">
        <v>15</v>
      </c>
      <c r="AB24" s="72">
        <v>640</v>
      </c>
      <c r="AC24" s="68">
        <v>5.508902549743652</v>
      </c>
      <c r="AD24" s="68">
        <v>0.7299103736877441</v>
      </c>
      <c r="AE24" s="101">
        <v>4.342799663543701</v>
      </c>
      <c r="AF24" s="72">
        <f t="shared" si="2"/>
        <v>-35</v>
      </c>
      <c r="AG24" s="102">
        <f t="shared" si="3"/>
        <v>-5.582391284138522</v>
      </c>
      <c r="AH24" s="67"/>
      <c r="AI24" s="85" t="s">
        <v>101</v>
      </c>
      <c r="AJ24" s="99" t="s">
        <v>102</v>
      </c>
      <c r="AK24" s="100" t="s">
        <v>103</v>
      </c>
      <c r="AL24" s="57" t="s">
        <v>18</v>
      </c>
      <c r="AM24" s="69">
        <v>480</v>
      </c>
      <c r="AN24" s="109">
        <v>4.1932902336120605</v>
      </c>
      <c r="AO24" s="68">
        <v>0.8701011538505554</v>
      </c>
      <c r="AP24" s="101">
        <v>2.9625415802001953</v>
      </c>
      <c r="AQ24" s="67"/>
      <c r="AR24" s="58">
        <v>15</v>
      </c>
      <c r="AS24" s="72">
        <v>506</v>
      </c>
      <c r="AT24" s="68">
        <v>4.446343898773193</v>
      </c>
      <c r="AU24" s="68">
        <v>0.9267229437828064</v>
      </c>
      <c r="AV24" s="101">
        <v>3.3443503379821777</v>
      </c>
      <c r="AW24" s="72">
        <f t="shared" si="4"/>
        <v>-26</v>
      </c>
      <c r="AX24" s="102">
        <f t="shared" si="5"/>
        <v>-5.691275144753282</v>
      </c>
      <c r="AY24" s="67"/>
    </row>
    <row r="25" spans="1:51" s="73" customFormat="1" ht="35.25" customHeight="1">
      <c r="A25" s="85" t="s">
        <v>104</v>
      </c>
      <c r="B25" s="99" t="s">
        <v>105</v>
      </c>
      <c r="C25" s="100" t="s">
        <v>106</v>
      </c>
      <c r="D25" s="57" t="s">
        <v>19</v>
      </c>
      <c r="E25" s="72">
        <v>748</v>
      </c>
      <c r="F25" s="68">
        <v>3.2411255836486816</v>
      </c>
      <c r="G25" s="68">
        <v>0.525871753692627</v>
      </c>
      <c r="H25" s="101">
        <v>2.3158087730407715</v>
      </c>
      <c r="I25" s="67"/>
      <c r="J25" s="58">
        <v>16</v>
      </c>
      <c r="K25" s="72">
        <v>762</v>
      </c>
      <c r="L25" s="68">
        <v>3.313375473022461</v>
      </c>
      <c r="M25" s="68">
        <v>0.5355523824691772</v>
      </c>
      <c r="N25" s="101">
        <v>2.4601528644561768</v>
      </c>
      <c r="O25" s="72">
        <f t="shared" si="0"/>
        <v>-14</v>
      </c>
      <c r="P25" s="102">
        <f t="shared" si="1"/>
        <v>-2.1805524294496226</v>
      </c>
      <c r="Q25" s="67"/>
      <c r="R25" s="85" t="s">
        <v>104</v>
      </c>
      <c r="S25" s="99" t="s">
        <v>105</v>
      </c>
      <c r="T25" s="100" t="s">
        <v>106</v>
      </c>
      <c r="U25" s="57" t="s">
        <v>19</v>
      </c>
      <c r="V25" s="72">
        <v>566</v>
      </c>
      <c r="W25" s="68">
        <v>4.866078853607178</v>
      </c>
      <c r="X25" s="68">
        <v>0.6500217914581299</v>
      </c>
      <c r="Y25" s="101">
        <v>3.5698351860046387</v>
      </c>
      <c r="Z25" s="67"/>
      <c r="AA25" s="58">
        <v>16</v>
      </c>
      <c r="AB25" s="72">
        <v>578</v>
      </c>
      <c r="AC25" s="68">
        <v>4.975227355957031</v>
      </c>
      <c r="AD25" s="68">
        <v>0.6592003107070923</v>
      </c>
      <c r="AE25" s="101">
        <v>3.800481081008911</v>
      </c>
      <c r="AF25" s="72">
        <f t="shared" si="2"/>
        <v>-12</v>
      </c>
      <c r="AG25" s="102">
        <f t="shared" si="3"/>
        <v>-2.193839487941507</v>
      </c>
      <c r="AH25" s="67"/>
      <c r="AI25" s="58" t="s">
        <v>116</v>
      </c>
      <c r="AJ25" s="99" t="s">
        <v>117</v>
      </c>
      <c r="AK25" s="110" t="s">
        <v>118</v>
      </c>
      <c r="AL25" s="57" t="s">
        <v>19</v>
      </c>
      <c r="AM25" s="69">
        <v>313</v>
      </c>
      <c r="AN25" s="68">
        <v>2.734374523162842</v>
      </c>
      <c r="AO25" s="68">
        <v>0.5673784613609314</v>
      </c>
      <c r="AP25" s="101">
        <v>1.7489020824432373</v>
      </c>
      <c r="AQ25" s="67"/>
      <c r="AR25" s="58">
        <v>16</v>
      </c>
      <c r="AS25" s="72">
        <v>259</v>
      </c>
      <c r="AT25" s="68">
        <v>2.275895357131958</v>
      </c>
      <c r="AU25" s="68">
        <v>0.4743502736091614</v>
      </c>
      <c r="AV25" s="101">
        <v>1.536799430847168</v>
      </c>
      <c r="AW25" s="72">
        <f t="shared" si="4"/>
        <v>54</v>
      </c>
      <c r="AX25" s="102">
        <f t="shared" si="5"/>
        <v>20.145002035974578</v>
      </c>
      <c r="AY25" s="67"/>
    </row>
    <row r="26" spans="1:51" s="73" customFormat="1" ht="35.25" customHeight="1">
      <c r="A26" s="108" t="s">
        <v>107</v>
      </c>
      <c r="B26" s="99" t="s">
        <v>108</v>
      </c>
      <c r="C26" s="100" t="s">
        <v>109</v>
      </c>
      <c r="D26" s="57" t="s">
        <v>20</v>
      </c>
      <c r="E26" s="72">
        <v>610</v>
      </c>
      <c r="F26" s="68">
        <v>2.6431639194488525</v>
      </c>
      <c r="G26" s="68">
        <v>0.4288526475429535</v>
      </c>
      <c r="H26" s="101">
        <v>1.9082152843475342</v>
      </c>
      <c r="I26" s="67"/>
      <c r="J26" s="58">
        <v>19</v>
      </c>
      <c r="K26" s="72">
        <v>588</v>
      </c>
      <c r="L26" s="68">
        <v>2.5567779541015625</v>
      </c>
      <c r="M26" s="68">
        <v>0.41326090693473816</v>
      </c>
      <c r="N26" s="101">
        <v>1.8999407291412354</v>
      </c>
      <c r="O26" s="72">
        <f t="shared" si="0"/>
        <v>22</v>
      </c>
      <c r="P26" s="102">
        <f t="shared" si="1"/>
        <v>3.378704248005193</v>
      </c>
      <c r="Q26" s="67"/>
      <c r="R26" s="108" t="s">
        <v>110</v>
      </c>
      <c r="S26" s="99" t="s">
        <v>111</v>
      </c>
      <c r="T26" s="100" t="s">
        <v>112</v>
      </c>
      <c r="U26" s="57" t="s">
        <v>20</v>
      </c>
      <c r="V26" s="72">
        <v>414</v>
      </c>
      <c r="W26" s="68">
        <v>3.5592873096466064</v>
      </c>
      <c r="X26" s="68">
        <v>0.47545766830444336</v>
      </c>
      <c r="Y26" s="101">
        <v>2.7485294342041016</v>
      </c>
      <c r="Z26" s="67"/>
      <c r="AA26" s="58">
        <v>17</v>
      </c>
      <c r="AB26" s="72">
        <v>483</v>
      </c>
      <c r="AC26" s="68">
        <v>4.15749979019165</v>
      </c>
      <c r="AD26" s="68">
        <v>0.5508542060852051</v>
      </c>
      <c r="AE26" s="101">
        <v>3.2529938220977783</v>
      </c>
      <c r="AF26" s="72">
        <f t="shared" si="2"/>
        <v>-69</v>
      </c>
      <c r="AG26" s="102">
        <f t="shared" si="3"/>
        <v>-14.38875551975597</v>
      </c>
      <c r="AH26" s="67"/>
      <c r="AI26" s="108" t="s">
        <v>126</v>
      </c>
      <c r="AJ26" s="99" t="s">
        <v>127</v>
      </c>
      <c r="AK26" s="100" t="s">
        <v>128</v>
      </c>
      <c r="AL26" s="57" t="s">
        <v>20</v>
      </c>
      <c r="AM26" s="69">
        <v>247</v>
      </c>
      <c r="AN26" s="109">
        <v>2.15779709815979</v>
      </c>
      <c r="AO26" s="68">
        <v>0.44773954153060913</v>
      </c>
      <c r="AP26" s="101">
        <v>1.4376195669174194</v>
      </c>
      <c r="AQ26" s="67"/>
      <c r="AR26" s="58">
        <v>18</v>
      </c>
      <c r="AS26" s="72">
        <v>251</v>
      </c>
      <c r="AT26" s="68">
        <v>2.2055976390838623</v>
      </c>
      <c r="AU26" s="68">
        <v>0.45969852805137634</v>
      </c>
      <c r="AV26" s="101">
        <v>1.5309580564498901</v>
      </c>
      <c r="AW26" s="72">
        <f t="shared" si="4"/>
        <v>-4</v>
      </c>
      <c r="AX26" s="102">
        <f t="shared" si="5"/>
        <v>-2.16723758119034</v>
      </c>
      <c r="AY26" s="67"/>
    </row>
    <row r="27" spans="1:51" s="73" customFormat="1" ht="35.25" customHeight="1">
      <c r="A27" s="108" t="s">
        <v>110</v>
      </c>
      <c r="B27" s="99" t="s">
        <v>111</v>
      </c>
      <c r="C27" s="100" t="s">
        <v>112</v>
      </c>
      <c r="D27" s="57" t="s">
        <v>21</v>
      </c>
      <c r="E27" s="72">
        <v>605</v>
      </c>
      <c r="F27" s="68">
        <v>2.6214985847473145</v>
      </c>
      <c r="G27" s="68">
        <v>0.42533746361732483</v>
      </c>
      <c r="H27" s="101">
        <v>1.942939281463623</v>
      </c>
      <c r="I27" s="67"/>
      <c r="J27" s="58">
        <v>17</v>
      </c>
      <c r="K27" s="72">
        <v>662</v>
      </c>
      <c r="L27" s="68">
        <v>2.878549337387085</v>
      </c>
      <c r="M27" s="68">
        <v>0.46526992321014404</v>
      </c>
      <c r="N27" s="101">
        <v>2.1893603801727295</v>
      </c>
      <c r="O27" s="72">
        <f t="shared" si="0"/>
        <v>-57</v>
      </c>
      <c r="P27" s="102">
        <f t="shared" si="1"/>
        <v>-8.92987135225205</v>
      </c>
      <c r="Q27" s="67"/>
      <c r="R27" s="108" t="s">
        <v>107</v>
      </c>
      <c r="S27" s="99" t="s">
        <v>108</v>
      </c>
      <c r="T27" s="100" t="s">
        <v>109</v>
      </c>
      <c r="U27" s="57" t="s">
        <v>21</v>
      </c>
      <c r="V27" s="72">
        <v>401</v>
      </c>
      <c r="W27" s="68">
        <v>3.4475221633911133</v>
      </c>
      <c r="X27" s="68">
        <v>0.46052783727645874</v>
      </c>
      <c r="Y27" s="101">
        <v>2.6146187782287598</v>
      </c>
      <c r="Z27" s="67"/>
      <c r="AA27" s="58">
        <v>18</v>
      </c>
      <c r="AB27" s="72">
        <v>365</v>
      </c>
      <c r="AC27" s="68">
        <v>3.1417958736419678</v>
      </c>
      <c r="AD27" s="68">
        <v>0.4162769913673401</v>
      </c>
      <c r="AE27" s="101">
        <v>2.4326324462890625</v>
      </c>
      <c r="AF27" s="72">
        <f t="shared" si="2"/>
        <v>36</v>
      </c>
      <c r="AG27" s="102">
        <f t="shared" si="3"/>
        <v>9.730940584460935</v>
      </c>
      <c r="AH27" s="67"/>
      <c r="AI27" s="108" t="s">
        <v>113</v>
      </c>
      <c r="AJ27" s="99" t="s">
        <v>114</v>
      </c>
      <c r="AK27" s="100" t="s">
        <v>115</v>
      </c>
      <c r="AL27" s="57" t="s">
        <v>21</v>
      </c>
      <c r="AM27" s="104">
        <v>224</v>
      </c>
      <c r="AN27" s="68">
        <v>1.9568686485290527</v>
      </c>
      <c r="AO27" s="68">
        <v>0.40604719519615173</v>
      </c>
      <c r="AP27" s="101">
        <v>1.3149240016937256</v>
      </c>
      <c r="AQ27" s="67"/>
      <c r="AR27" s="58">
        <v>20</v>
      </c>
      <c r="AS27" s="72">
        <v>210</v>
      </c>
      <c r="AT27" s="68">
        <v>1.845320701599121</v>
      </c>
      <c r="AU27" s="68">
        <v>0.38460832834243774</v>
      </c>
      <c r="AV27" s="101">
        <v>1.3123207092285156</v>
      </c>
      <c r="AW27" s="72">
        <f t="shared" si="4"/>
        <v>14</v>
      </c>
      <c r="AX27" s="102">
        <f t="shared" si="5"/>
        <v>6.044908445088493</v>
      </c>
      <c r="AY27" s="67"/>
    </row>
    <row r="28" spans="1:51" s="73" customFormat="1" ht="35.25" customHeight="1">
      <c r="A28" s="108" t="s">
        <v>113</v>
      </c>
      <c r="B28" s="99" t="s">
        <v>114</v>
      </c>
      <c r="C28" s="100" t="s">
        <v>115</v>
      </c>
      <c r="D28" s="57" t="s">
        <v>22</v>
      </c>
      <c r="E28" s="72">
        <v>572</v>
      </c>
      <c r="F28" s="68">
        <v>2.4785077571868896</v>
      </c>
      <c r="G28" s="68">
        <v>0.40213721990585327</v>
      </c>
      <c r="H28" s="101">
        <v>1.7237166166305542</v>
      </c>
      <c r="I28" s="67"/>
      <c r="J28" s="58">
        <v>20</v>
      </c>
      <c r="K28" s="72">
        <v>544</v>
      </c>
      <c r="L28" s="68">
        <v>2.3654544353485107</v>
      </c>
      <c r="M28" s="68">
        <v>0.3823366165161133</v>
      </c>
      <c r="N28" s="101">
        <v>1.7222226858139038</v>
      </c>
      <c r="O28" s="72">
        <f t="shared" si="0"/>
        <v>28</v>
      </c>
      <c r="P28" s="102">
        <f t="shared" si="1"/>
        <v>4.7793489550654655</v>
      </c>
      <c r="Q28" s="67"/>
      <c r="R28" s="108" t="s">
        <v>113</v>
      </c>
      <c r="S28" s="99" t="s">
        <v>114</v>
      </c>
      <c r="T28" s="100" t="s">
        <v>115</v>
      </c>
      <c r="U28" s="57" t="s">
        <v>22</v>
      </c>
      <c r="V28" s="72">
        <v>348</v>
      </c>
      <c r="W28" s="68">
        <v>2.9918646812438965</v>
      </c>
      <c r="X28" s="68">
        <v>0.39966005086898804</v>
      </c>
      <c r="Y28" s="101">
        <v>2.14644455909729</v>
      </c>
      <c r="Z28" s="67"/>
      <c r="AA28" s="58">
        <v>20</v>
      </c>
      <c r="AB28" s="72">
        <v>334</v>
      </c>
      <c r="AC28" s="68">
        <v>2.8749585151672363</v>
      </c>
      <c r="AD28" s="68">
        <v>0.38092195987701416</v>
      </c>
      <c r="AE28" s="101">
        <v>2.13881516456604</v>
      </c>
      <c r="AF28" s="72">
        <f t="shared" si="2"/>
        <v>14</v>
      </c>
      <c r="AG28" s="102">
        <f t="shared" si="3"/>
        <v>4.066360104325173</v>
      </c>
      <c r="AH28" s="67"/>
      <c r="AI28" s="108" t="s">
        <v>122</v>
      </c>
      <c r="AJ28" s="99" t="s">
        <v>123</v>
      </c>
      <c r="AK28" s="100" t="s">
        <v>124</v>
      </c>
      <c r="AL28" s="57" t="s">
        <v>22</v>
      </c>
      <c r="AM28" s="104">
        <v>223</v>
      </c>
      <c r="AN28" s="68">
        <v>1.9481326341629028</v>
      </c>
      <c r="AO28" s="68">
        <v>0.40423449873924255</v>
      </c>
      <c r="AP28" s="101">
        <v>1.3565213680267334</v>
      </c>
      <c r="AQ28" s="67"/>
      <c r="AR28" s="58">
        <v>17</v>
      </c>
      <c r="AS28" s="72">
        <v>252</v>
      </c>
      <c r="AT28" s="68">
        <v>2.2143847942352295</v>
      </c>
      <c r="AU28" s="68">
        <v>0.46152999997138977</v>
      </c>
      <c r="AV28" s="101">
        <v>1.5510286092758179</v>
      </c>
      <c r="AW28" s="72">
        <f t="shared" si="4"/>
        <v>-29</v>
      </c>
      <c r="AX28" s="102">
        <f t="shared" si="5"/>
        <v>-12.023753087786204</v>
      </c>
      <c r="AY28" s="67"/>
    </row>
    <row r="29" spans="1:51" s="73" customFormat="1" ht="35.25" customHeight="1">
      <c r="A29" s="108" t="s">
        <v>116</v>
      </c>
      <c r="B29" s="99" t="s">
        <v>117</v>
      </c>
      <c r="C29" s="110" t="s">
        <v>118</v>
      </c>
      <c r="D29" s="57" t="s">
        <v>23</v>
      </c>
      <c r="E29" s="72">
        <v>556</v>
      </c>
      <c r="F29" s="68">
        <v>2.4091789722442627</v>
      </c>
      <c r="G29" s="68">
        <v>0.39088863134384155</v>
      </c>
      <c r="H29" s="101">
        <v>1.604957103729248</v>
      </c>
      <c r="I29" s="67"/>
      <c r="J29" s="58">
        <v>22</v>
      </c>
      <c r="K29" s="72">
        <v>474</v>
      </c>
      <c r="L29" s="68">
        <v>2.0610759258270264</v>
      </c>
      <c r="M29" s="68">
        <v>0.3331388831138611</v>
      </c>
      <c r="N29" s="101">
        <v>1.4428606033325195</v>
      </c>
      <c r="O29" s="72">
        <f t="shared" si="0"/>
        <v>82</v>
      </c>
      <c r="P29" s="102">
        <f t="shared" si="1"/>
        <v>16.889384910823058</v>
      </c>
      <c r="Q29" s="67"/>
      <c r="R29" s="108" t="s">
        <v>122</v>
      </c>
      <c r="S29" s="99" t="s">
        <v>123</v>
      </c>
      <c r="T29" s="110" t="s">
        <v>124</v>
      </c>
      <c r="U29" s="57" t="s">
        <v>23</v>
      </c>
      <c r="V29" s="72">
        <v>321</v>
      </c>
      <c r="W29" s="68">
        <v>2.759737253189087</v>
      </c>
      <c r="X29" s="68">
        <v>0.36865195631980896</v>
      </c>
      <c r="Y29" s="101">
        <v>1.9758137464523315</v>
      </c>
      <c r="Z29" s="67"/>
      <c r="AA29" s="58">
        <v>19</v>
      </c>
      <c r="AB29" s="72">
        <v>351</v>
      </c>
      <c r="AC29" s="68">
        <v>3.0212886333465576</v>
      </c>
      <c r="AD29" s="68">
        <v>0.400310218334198</v>
      </c>
      <c r="AE29" s="101">
        <v>2.277585029602051</v>
      </c>
      <c r="AF29" s="72">
        <f t="shared" si="2"/>
        <v>-30</v>
      </c>
      <c r="AG29" s="102">
        <f t="shared" si="3"/>
        <v>-8.656947809311454</v>
      </c>
      <c r="AH29" s="67"/>
      <c r="AI29" s="108" t="s">
        <v>107</v>
      </c>
      <c r="AJ29" s="99" t="s">
        <v>108</v>
      </c>
      <c r="AK29" s="110" t="s">
        <v>109</v>
      </c>
      <c r="AL29" s="57" t="s">
        <v>23</v>
      </c>
      <c r="AM29" s="104">
        <v>209</v>
      </c>
      <c r="AN29" s="68">
        <v>1.8258284330368042</v>
      </c>
      <c r="AO29" s="68">
        <v>0.3788565397262573</v>
      </c>
      <c r="AP29" s="101">
        <v>1.2394237518310547</v>
      </c>
      <c r="AQ29" s="67"/>
      <c r="AR29" s="58">
        <v>19</v>
      </c>
      <c r="AS29" s="72">
        <v>223</v>
      </c>
      <c r="AT29" s="68">
        <v>1.9595547914505005</v>
      </c>
      <c r="AU29" s="68">
        <v>0.4084174335002899</v>
      </c>
      <c r="AV29" s="101">
        <v>1.3835004568099976</v>
      </c>
      <c r="AW29" s="72">
        <f t="shared" si="4"/>
        <v>-14</v>
      </c>
      <c r="AX29" s="102">
        <f t="shared" si="5"/>
        <v>-6.82432351456268</v>
      </c>
      <c r="AY29" s="67"/>
    </row>
    <row r="30" spans="1:51" s="73" customFormat="1" ht="35.25" customHeight="1">
      <c r="A30" s="108" t="s">
        <v>119</v>
      </c>
      <c r="B30" s="99" t="s">
        <v>120</v>
      </c>
      <c r="C30" s="110" t="s">
        <v>121</v>
      </c>
      <c r="D30" s="57"/>
      <c r="E30" s="72">
        <v>20599</v>
      </c>
      <c r="F30" s="68">
        <v>89.25663304328964</v>
      </c>
      <c r="G30" s="68">
        <v>14.4818617105484</v>
      </c>
      <c r="H30" s="101">
        <v>71.05212795734394</v>
      </c>
      <c r="I30" s="67"/>
      <c r="J30" s="58"/>
      <c r="K30" s="72">
        <v>20466</v>
      </c>
      <c r="L30" s="68">
        <v>88.99153017997787</v>
      </c>
      <c r="M30" s="68">
        <v>14.384008795022964</v>
      </c>
      <c r="N30" s="101">
        <v>73.68387496471405</v>
      </c>
      <c r="O30" s="72">
        <f t="shared" si="0"/>
        <v>133</v>
      </c>
      <c r="P30" s="102">
        <f>(F30/L30-1)*100</f>
        <v>0.29789673553832774</v>
      </c>
      <c r="Q30" s="67"/>
      <c r="R30" s="108" t="s">
        <v>119</v>
      </c>
      <c r="S30" s="99" t="s">
        <v>120</v>
      </c>
      <c r="T30" s="110" t="s">
        <v>121</v>
      </c>
      <c r="U30" s="57"/>
      <c r="V30" s="72">
        <v>12062</v>
      </c>
      <c r="W30" s="68">
        <v>103.7007608413694</v>
      </c>
      <c r="X30" s="68">
        <v>13.852585703134537</v>
      </c>
      <c r="Y30" s="101">
        <v>84.62612736225105</v>
      </c>
      <c r="Z30" s="67"/>
      <c r="AA30" s="58"/>
      <c r="AB30" s="72">
        <v>11951</v>
      </c>
      <c r="AC30" s="68">
        <v>102.87017154693581</v>
      </c>
      <c r="AD30" s="68">
        <v>13.629935503005981</v>
      </c>
      <c r="AE30" s="101">
        <v>87.17078375816345</v>
      </c>
      <c r="AF30" s="72">
        <f t="shared" si="2"/>
        <v>111</v>
      </c>
      <c r="AG30" s="102">
        <f>(W30/AC30-1)*100</f>
        <v>0.807415096080244</v>
      </c>
      <c r="AH30" s="67"/>
      <c r="AI30" s="108" t="s">
        <v>119</v>
      </c>
      <c r="AJ30" s="99" t="s">
        <v>120</v>
      </c>
      <c r="AK30" s="110" t="s">
        <v>121</v>
      </c>
      <c r="AL30" s="57"/>
      <c r="AM30" s="104">
        <v>8362</v>
      </c>
      <c r="AN30" s="68">
        <v>73.0506093502047</v>
      </c>
      <c r="AO30" s="109">
        <v>15.157886624336243</v>
      </c>
      <c r="AP30" s="101">
        <v>56.663306117057914</v>
      </c>
      <c r="AQ30" s="67"/>
      <c r="AR30" s="58"/>
      <c r="AS30" s="72">
        <v>8239</v>
      </c>
      <c r="AT30" s="68">
        <v>72.39806759357492</v>
      </c>
      <c r="AU30" s="68">
        <v>15.089467018842697</v>
      </c>
      <c r="AV30" s="101">
        <v>58.51628530025482</v>
      </c>
      <c r="AW30" s="72">
        <f t="shared" si="4"/>
        <v>123</v>
      </c>
      <c r="AX30" s="102">
        <f t="shared" si="5"/>
        <v>0.9013248258129991</v>
      </c>
      <c r="AY30" s="67"/>
    </row>
    <row r="31" spans="1:51" s="73" customFormat="1" ht="4.5" customHeight="1">
      <c r="A31" s="108"/>
      <c r="B31" s="99"/>
      <c r="C31" s="110"/>
      <c r="D31" s="57"/>
      <c r="E31" s="72"/>
      <c r="F31" s="68"/>
      <c r="G31" s="68"/>
      <c r="H31" s="101"/>
      <c r="I31" s="67"/>
      <c r="J31" s="58"/>
      <c r="K31" s="72"/>
      <c r="L31" s="68"/>
      <c r="M31" s="68"/>
      <c r="N31" s="101"/>
      <c r="O31" s="67"/>
      <c r="P31" s="68"/>
      <c r="Q31" s="67"/>
      <c r="R31" s="58"/>
      <c r="S31" s="103"/>
      <c r="T31" s="110"/>
      <c r="U31" s="57"/>
      <c r="V31" s="72"/>
      <c r="W31" s="68"/>
      <c r="X31" s="68"/>
      <c r="Y31" s="101"/>
      <c r="Z31" s="67"/>
      <c r="AA31" s="58"/>
      <c r="AB31" s="72"/>
      <c r="AC31" s="68"/>
      <c r="AD31" s="68"/>
      <c r="AE31" s="101"/>
      <c r="AF31" s="67"/>
      <c r="AG31" s="68"/>
      <c r="AH31" s="67"/>
      <c r="AI31" s="58"/>
      <c r="AJ31" s="99"/>
      <c r="AK31" s="110"/>
      <c r="AL31" s="57"/>
      <c r="AM31" s="104"/>
      <c r="AN31" s="68"/>
      <c r="AO31" s="68"/>
      <c r="AP31" s="101"/>
      <c r="AQ31" s="67"/>
      <c r="AR31" s="58"/>
      <c r="AS31" s="72"/>
      <c r="AT31" s="68"/>
      <c r="AU31" s="68"/>
      <c r="AV31" s="101"/>
      <c r="AW31" s="72"/>
      <c r="AX31" s="68"/>
      <c r="AY31" s="67"/>
    </row>
    <row r="32" spans="1:51" s="73" customFormat="1" ht="4.5" customHeight="1">
      <c r="A32" s="111"/>
      <c r="B32" s="112"/>
      <c r="C32" s="113"/>
      <c r="D32" s="16"/>
      <c r="E32" s="114"/>
      <c r="F32" s="115"/>
      <c r="G32" s="115"/>
      <c r="H32" s="116"/>
      <c r="I32" s="67"/>
      <c r="J32" s="22"/>
      <c r="K32" s="114"/>
      <c r="L32" s="115"/>
      <c r="M32" s="115"/>
      <c r="N32" s="116"/>
      <c r="O32" s="117"/>
      <c r="P32" s="115"/>
      <c r="Q32" s="67"/>
      <c r="R32" s="22"/>
      <c r="S32" s="118"/>
      <c r="T32" s="113"/>
      <c r="U32" s="16"/>
      <c r="V32" s="114"/>
      <c r="W32" s="115"/>
      <c r="X32" s="115"/>
      <c r="Y32" s="116"/>
      <c r="Z32" s="67"/>
      <c r="AA32" s="22"/>
      <c r="AB32" s="114"/>
      <c r="AC32" s="115"/>
      <c r="AD32" s="115"/>
      <c r="AE32" s="116"/>
      <c r="AF32" s="117"/>
      <c r="AG32" s="115"/>
      <c r="AH32" s="67"/>
      <c r="AI32" s="22"/>
      <c r="AJ32" s="112"/>
      <c r="AK32" s="113"/>
      <c r="AL32" s="16"/>
      <c r="AM32" s="119"/>
      <c r="AN32" s="115"/>
      <c r="AO32" s="115"/>
      <c r="AP32" s="116"/>
      <c r="AQ32" s="67"/>
      <c r="AR32" s="22"/>
      <c r="AS32" s="114"/>
      <c r="AT32" s="115"/>
      <c r="AU32" s="115"/>
      <c r="AV32" s="116"/>
      <c r="AW32" s="114"/>
      <c r="AX32" s="115"/>
      <c r="AY32" s="67"/>
    </row>
    <row r="33" spans="1:51" s="75" customFormat="1" ht="4.5" customHeight="1">
      <c r="A33" s="15"/>
      <c r="C33" s="76"/>
      <c r="D33" s="21"/>
      <c r="E33" s="72"/>
      <c r="F33" s="68"/>
      <c r="G33" s="68"/>
      <c r="H33" s="68"/>
      <c r="I33" s="67"/>
      <c r="J33" s="21"/>
      <c r="K33" s="72"/>
      <c r="L33" s="68"/>
      <c r="M33" s="68"/>
      <c r="N33" s="68"/>
      <c r="O33" s="67"/>
      <c r="P33" s="68"/>
      <c r="Q33" s="67"/>
      <c r="R33" s="21"/>
      <c r="T33" s="76"/>
      <c r="U33" s="21"/>
      <c r="V33" s="72"/>
      <c r="W33" s="68"/>
      <c r="X33" s="68"/>
      <c r="Y33" s="68"/>
      <c r="Z33" s="67"/>
      <c r="AA33" s="21"/>
      <c r="AB33" s="72"/>
      <c r="AC33" s="68"/>
      <c r="AD33" s="68"/>
      <c r="AE33" s="68"/>
      <c r="AF33" s="67"/>
      <c r="AG33" s="68"/>
      <c r="AH33" s="67"/>
      <c r="AI33" s="21"/>
      <c r="AK33" s="76"/>
      <c r="AL33" s="21"/>
      <c r="AM33" s="104"/>
      <c r="AN33" s="68"/>
      <c r="AO33" s="68"/>
      <c r="AP33" s="68"/>
      <c r="AQ33" s="67"/>
      <c r="AR33" s="21"/>
      <c r="AS33" s="72"/>
      <c r="AT33" s="68"/>
      <c r="AU33" s="68"/>
      <c r="AV33" s="68"/>
      <c r="AW33" s="72"/>
      <c r="AX33" s="68"/>
      <c r="AY33" s="67"/>
    </row>
    <row r="34" spans="1:51" s="73" customFormat="1" ht="16.5" customHeight="1">
      <c r="A34" s="59" t="s">
        <v>138</v>
      </c>
      <c r="B34" s="60"/>
      <c r="C34" s="61"/>
      <c r="D34" s="62"/>
      <c r="E34" s="63"/>
      <c r="F34" s="64"/>
      <c r="G34" s="65"/>
      <c r="H34" s="65"/>
      <c r="I34" s="66"/>
      <c r="J34" s="67" t="s">
        <v>140</v>
      </c>
      <c r="K34" s="67"/>
      <c r="L34" s="68"/>
      <c r="M34" s="68"/>
      <c r="N34" s="65"/>
      <c r="O34" s="67"/>
      <c r="P34" s="68"/>
      <c r="Q34" s="67"/>
      <c r="R34" s="59" t="s">
        <v>138</v>
      </c>
      <c r="S34" s="60"/>
      <c r="T34" s="61"/>
      <c r="U34" s="62"/>
      <c r="V34" s="63"/>
      <c r="W34" s="64"/>
      <c r="X34" s="65"/>
      <c r="Y34" s="65"/>
      <c r="Z34" s="66"/>
      <c r="AA34" s="67" t="s">
        <v>140</v>
      </c>
      <c r="AB34" s="67"/>
      <c r="AC34" s="68"/>
      <c r="AD34" s="68"/>
      <c r="AE34" s="65"/>
      <c r="AF34" s="67"/>
      <c r="AG34" s="68"/>
      <c r="AH34" s="67"/>
      <c r="AI34" s="59" t="s">
        <v>138</v>
      </c>
      <c r="AJ34" s="60"/>
      <c r="AK34" s="61"/>
      <c r="AL34" s="62"/>
      <c r="AM34" s="69"/>
      <c r="AN34" s="70"/>
      <c r="AO34" s="71"/>
      <c r="AP34" s="71"/>
      <c r="AQ34" s="66"/>
      <c r="AR34" s="67" t="s">
        <v>140</v>
      </c>
      <c r="AS34" s="67"/>
      <c r="AT34" s="68"/>
      <c r="AU34" s="68"/>
      <c r="AV34" s="65"/>
      <c r="AW34" s="72"/>
      <c r="AX34" s="68"/>
      <c r="AY34" s="67"/>
    </row>
    <row r="35" spans="1:51" s="73" customFormat="1" ht="16.5" customHeight="1">
      <c r="A35" s="74" t="s">
        <v>139</v>
      </c>
      <c r="B35" s="60"/>
      <c r="C35" s="61"/>
      <c r="D35" s="62"/>
      <c r="E35" s="63"/>
      <c r="F35" s="64"/>
      <c r="G35" s="65"/>
      <c r="H35" s="65"/>
      <c r="I35" s="66"/>
      <c r="J35" s="67" t="s">
        <v>141</v>
      </c>
      <c r="K35" s="67"/>
      <c r="L35" s="68"/>
      <c r="M35" s="68"/>
      <c r="N35" s="65"/>
      <c r="O35" s="67"/>
      <c r="P35" s="68"/>
      <c r="Q35" s="67"/>
      <c r="R35" s="74" t="s">
        <v>139</v>
      </c>
      <c r="S35" s="60"/>
      <c r="T35" s="61"/>
      <c r="U35" s="62"/>
      <c r="V35" s="63"/>
      <c r="W35" s="64"/>
      <c r="X35" s="65"/>
      <c r="Y35" s="65"/>
      <c r="Z35" s="66"/>
      <c r="AA35" s="67" t="s">
        <v>141</v>
      </c>
      <c r="AB35" s="67"/>
      <c r="AC35" s="68"/>
      <c r="AD35" s="68"/>
      <c r="AE35" s="65"/>
      <c r="AF35" s="67"/>
      <c r="AG35" s="68"/>
      <c r="AH35" s="67"/>
      <c r="AI35" s="74" t="s">
        <v>139</v>
      </c>
      <c r="AJ35" s="60"/>
      <c r="AK35" s="61"/>
      <c r="AL35" s="62"/>
      <c r="AM35" s="69"/>
      <c r="AN35" s="70"/>
      <c r="AO35" s="71"/>
      <c r="AP35" s="71"/>
      <c r="AQ35" s="66"/>
      <c r="AR35" s="67" t="s">
        <v>141</v>
      </c>
      <c r="AS35" s="67"/>
      <c r="AT35" s="68"/>
      <c r="AU35" s="68"/>
      <c r="AV35" s="65"/>
      <c r="AW35" s="72"/>
      <c r="AX35" s="68"/>
      <c r="AY35" s="67"/>
    </row>
    <row r="36" spans="1:51" s="152" customFormat="1" ht="16.5" customHeight="1">
      <c r="A36" s="74" t="s">
        <v>56</v>
      </c>
      <c r="B36" s="145"/>
      <c r="C36" s="146"/>
      <c r="D36" s="147"/>
      <c r="E36" s="148"/>
      <c r="F36" s="149"/>
      <c r="G36" s="149"/>
      <c r="H36" s="149"/>
      <c r="I36" s="150"/>
      <c r="J36" s="74" t="s">
        <v>57</v>
      </c>
      <c r="K36" s="150"/>
      <c r="L36" s="149"/>
      <c r="M36" s="149"/>
      <c r="N36" s="149"/>
      <c r="O36" s="150"/>
      <c r="P36" s="149"/>
      <c r="Q36" s="150"/>
      <c r="R36" s="144" t="s">
        <v>48</v>
      </c>
      <c r="S36" s="145"/>
      <c r="T36" s="146"/>
      <c r="U36" s="147"/>
      <c r="V36" s="148"/>
      <c r="W36" s="149"/>
      <c r="X36" s="149"/>
      <c r="Y36" s="149"/>
      <c r="Z36" s="150"/>
      <c r="AA36" s="151" t="s">
        <v>49</v>
      </c>
      <c r="AB36" s="150"/>
      <c r="AC36" s="149"/>
      <c r="AD36" s="149"/>
      <c r="AE36" s="149"/>
      <c r="AF36" s="150"/>
      <c r="AG36" s="149"/>
      <c r="AH36" s="150"/>
      <c r="AI36" s="144" t="s">
        <v>48</v>
      </c>
      <c r="AJ36" s="145"/>
      <c r="AK36" s="146"/>
      <c r="AL36" s="147"/>
      <c r="AM36" s="148"/>
      <c r="AN36" s="149"/>
      <c r="AO36" s="149"/>
      <c r="AP36" s="149"/>
      <c r="AQ36" s="150"/>
      <c r="AR36" s="151" t="s">
        <v>49</v>
      </c>
      <c r="AS36" s="150"/>
      <c r="AT36" s="149"/>
      <c r="AU36" s="149"/>
      <c r="AV36" s="149"/>
      <c r="AW36" s="150"/>
      <c r="AX36" s="149"/>
      <c r="AY36" s="150"/>
    </row>
    <row r="37" spans="2:51" s="73" customFormat="1" ht="16.5" customHeight="1">
      <c r="B37" s="75"/>
      <c r="C37" s="76"/>
      <c r="D37" s="77"/>
      <c r="E37" s="72"/>
      <c r="F37" s="68"/>
      <c r="G37" s="68"/>
      <c r="H37" s="68"/>
      <c r="I37" s="67"/>
      <c r="K37" s="67"/>
      <c r="L37" s="68"/>
      <c r="M37" s="68"/>
      <c r="N37" s="68"/>
      <c r="O37" s="67"/>
      <c r="P37" s="68"/>
      <c r="Q37" s="67"/>
      <c r="R37" s="74" t="s">
        <v>50</v>
      </c>
      <c r="S37" s="75"/>
      <c r="T37" s="76"/>
      <c r="U37" s="77"/>
      <c r="V37" s="72"/>
      <c r="W37" s="68"/>
      <c r="X37" s="68"/>
      <c r="Y37" s="68"/>
      <c r="Z37" s="67"/>
      <c r="AA37" s="74" t="s">
        <v>53</v>
      </c>
      <c r="AB37" s="67"/>
      <c r="AC37" s="68"/>
      <c r="AD37" s="68"/>
      <c r="AE37" s="68"/>
      <c r="AF37" s="67"/>
      <c r="AG37" s="68"/>
      <c r="AH37" s="75"/>
      <c r="AI37" s="74" t="s">
        <v>50</v>
      </c>
      <c r="AJ37" s="75"/>
      <c r="AK37" s="76"/>
      <c r="AL37" s="77"/>
      <c r="AM37" s="72"/>
      <c r="AN37" s="68"/>
      <c r="AO37" s="68"/>
      <c r="AP37" s="68"/>
      <c r="AQ37" s="67"/>
      <c r="AR37" s="74" t="s">
        <v>53</v>
      </c>
      <c r="AS37" s="67"/>
      <c r="AT37" s="68"/>
      <c r="AU37" s="68"/>
      <c r="AV37" s="68"/>
      <c r="AW37" s="67"/>
      <c r="AX37" s="68"/>
      <c r="AY37" s="75"/>
    </row>
    <row r="38" spans="1:48" ht="18.75" customHeight="1">
      <c r="A38" s="25"/>
      <c r="B38" s="10"/>
      <c r="C38" s="23"/>
      <c r="D38" s="8"/>
      <c r="E38" s="5"/>
      <c r="F38" s="35"/>
      <c r="G38" s="35"/>
      <c r="H38" s="35"/>
      <c r="I38" s="2"/>
      <c r="J38" s="6"/>
      <c r="K38" s="2"/>
      <c r="L38" s="35"/>
      <c r="M38" s="35"/>
      <c r="N38" s="35"/>
      <c r="O38" s="2"/>
      <c r="P38" s="35"/>
      <c r="Q38" s="2"/>
      <c r="Y38" s="35"/>
      <c r="AE38" s="35"/>
      <c r="AP38" s="33"/>
      <c r="AV38" s="35"/>
    </row>
    <row r="39" spans="1:48" ht="18.75" customHeight="1">
      <c r="A39" s="25"/>
      <c r="B39" s="10"/>
      <c r="C39" s="23"/>
      <c r="D39" s="8"/>
      <c r="E39" s="5"/>
      <c r="F39" s="35"/>
      <c r="G39" s="35"/>
      <c r="H39" s="35"/>
      <c r="I39" s="2"/>
      <c r="J39" s="6"/>
      <c r="K39" s="2"/>
      <c r="L39" s="35"/>
      <c r="M39" s="35"/>
      <c r="N39" s="35"/>
      <c r="O39" s="2"/>
      <c r="P39" s="35"/>
      <c r="Q39" s="2"/>
      <c r="Y39" s="35"/>
      <c r="AE39" s="35"/>
      <c r="AP39" s="33"/>
      <c r="AV39" s="35"/>
    </row>
    <row r="40" spans="1:48" ht="18.75" customHeight="1">
      <c r="A40" s="25"/>
      <c r="B40" s="10"/>
      <c r="C40" s="23"/>
      <c r="D40" s="8"/>
      <c r="E40" s="5"/>
      <c r="F40" s="35"/>
      <c r="G40" s="35"/>
      <c r="H40" s="35"/>
      <c r="I40" s="2"/>
      <c r="J40" s="6"/>
      <c r="K40" s="2"/>
      <c r="L40" s="35"/>
      <c r="M40" s="35"/>
      <c r="N40" s="35"/>
      <c r="O40" s="2"/>
      <c r="P40" s="35"/>
      <c r="Q40" s="2"/>
      <c r="Y40" s="35"/>
      <c r="AE40" s="35"/>
      <c r="AP40" s="33"/>
      <c r="AV40" s="35"/>
    </row>
    <row r="41" spans="1:48" ht="18.75" customHeight="1">
      <c r="A41" s="25"/>
      <c r="B41" s="10"/>
      <c r="C41" s="23"/>
      <c r="D41" s="8"/>
      <c r="E41" s="5"/>
      <c r="F41" s="35"/>
      <c r="G41" s="35"/>
      <c r="H41" s="35"/>
      <c r="I41" s="2"/>
      <c r="J41" s="6"/>
      <c r="K41" s="2"/>
      <c r="L41" s="35"/>
      <c r="M41" s="35"/>
      <c r="N41" s="35"/>
      <c r="O41" s="2"/>
      <c r="P41" s="35"/>
      <c r="Q41" s="2"/>
      <c r="Y41" s="35"/>
      <c r="AE41" s="35"/>
      <c r="AP41" s="33"/>
      <c r="AV41" s="35"/>
    </row>
    <row r="42" spans="1:48" ht="18.75" customHeight="1">
      <c r="A42" s="25"/>
      <c r="B42" s="10"/>
      <c r="C42" s="23"/>
      <c r="D42" s="8"/>
      <c r="E42" s="5"/>
      <c r="F42" s="35"/>
      <c r="G42" s="35"/>
      <c r="H42" s="35"/>
      <c r="I42" s="2"/>
      <c r="J42" s="6"/>
      <c r="K42" s="2"/>
      <c r="L42" s="35"/>
      <c r="M42" s="35"/>
      <c r="N42" s="35"/>
      <c r="O42" s="2"/>
      <c r="P42" s="35"/>
      <c r="Q42" s="2"/>
      <c r="Y42" s="35"/>
      <c r="AE42" s="35"/>
      <c r="AP42" s="33"/>
      <c r="AV42" s="3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mergeCells count="27">
    <mergeCell ref="AR1:AX1"/>
    <mergeCell ref="AL3:AP3"/>
    <mergeCell ref="A1:H1"/>
    <mergeCell ref="R1:Y1"/>
    <mergeCell ref="AI1:AP1"/>
    <mergeCell ref="U3:Y3"/>
    <mergeCell ref="C3:C6"/>
    <mergeCell ref="B3:B6"/>
    <mergeCell ref="D5:D6"/>
    <mergeCell ref="J5:J6"/>
    <mergeCell ref="AR3:AV3"/>
    <mergeCell ref="AJ3:AJ6"/>
    <mergeCell ref="AK3:AK6"/>
    <mergeCell ref="S3:S6"/>
    <mergeCell ref="T3:T6"/>
    <mergeCell ref="U5:U6"/>
    <mergeCell ref="AA5:AA6"/>
    <mergeCell ref="AL5:AL6"/>
    <mergeCell ref="AR5:AR6"/>
    <mergeCell ref="A3:A4"/>
    <mergeCell ref="R3:R4"/>
    <mergeCell ref="AI3:AI4"/>
    <mergeCell ref="J1:P1"/>
    <mergeCell ref="AA1:AG1"/>
    <mergeCell ref="AA3:AE3"/>
    <mergeCell ref="D3:H3"/>
    <mergeCell ref="J3:N3"/>
  </mergeCells>
  <printOptions horizontalCentered="1" verticalCentered="1"/>
  <pageMargins left="0" right="0" top="0.7480314960629921" bottom="0.2755905511811024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公司名稱未知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Stanley</cp:lastModifiedBy>
  <cp:lastPrinted>2009-06-12T11:44:19Z</cp:lastPrinted>
  <dcterms:created xsi:type="dcterms:W3CDTF">1996-01-28T10:21:17Z</dcterms:created>
  <dcterms:modified xsi:type="dcterms:W3CDTF">2010-06-02T14:55:43Z</dcterms:modified>
  <cp:category/>
  <cp:version/>
  <cp:contentType/>
  <cp:contentStatus/>
</cp:coreProperties>
</file>