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<sst xmlns="http://schemas.openxmlformats.org/spreadsheetml/2006/main" count="101" uniqueCount="91">
  <si>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</si>
  <si>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</si>
  <si>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</si>
  <si>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</si>
  <si>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</si>
  <si>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</si>
  <si>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</si>
  <si>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</si>
  <si>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</si>
  <si>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</si>
  <si>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</si>
  <si>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</si>
  <si>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</si>
  <si>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</si>
  <si>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</si>
  <si>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</si>
  <si>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</si>
  <si>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</si>
  <si>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</si>
  <si>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</si>
  <si>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</si>
  <si>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</si>
  <si>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</si>
  <si>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</si>
  <si>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</si>
  <si>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</si>
  <si>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</si>
  <si>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</si>
  <si>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</si>
  <si>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</si>
  <si>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</si>
  <si>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</si>
  <si>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</si>
  <si>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</si>
  <si>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</si>
  <si>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</si>
  <si>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</si>
  <si>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</si>
  <si>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</si>
  <si>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</si>
  <si>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</si>
  <si>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</si>
  <si>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</si>
  <si>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</si>
  <si>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</si>
  <si>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</si>
  <si>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</si>
  <si>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</si>
  <si>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</si>
  <si>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</si>
  <si>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</si>
  <si>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</si>
  <si>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</si>
  <si>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</si>
  <si>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</si>
  <si>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</si>
  <si>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</si>
  <si>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</si>
  <si>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</si>
  <si>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</si>
  <si>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</si>
  <si>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</si>
  <si>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</si>
  <si>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</si>
  <si>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</si>
  <si>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</si>
  <si>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</si>
  <si>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</si>
  <si>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</si>
  <si>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</si>
  <si>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</si>
  <si>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</si>
  <si>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</si>
  <si>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</si>
  <si>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</si>
  <si>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</si>
  <si>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</si>
  <si>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</si>
  <si>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金門縣稅務局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</si>
  <si>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</si>
  <si>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</si>
  <si>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</si>
  <si>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</si>
  <si>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</si>
  <si>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</si>
  <si>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</si>
  <si>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</si>
  <si>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</si>
  <si>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</si>
  <si>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/>
  </si>
  <si>
    <t>起迄日期:2015/06/01至 2015/06/30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</si>
</sst>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color indexed="8"/>
      <name val="MS Sans Serif"/>
      <family val="2"/>
    </font>
    <font>
      <b/>
      <sz val="18"/>
      <color indexed="62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u val="single"/>
      <sz val="12"/>
      <color indexed="20"/>
      <name val="標楷體"/>
      <family val="4"/>
    </font>
    <font>
      <u val="single"/>
      <sz val="12"/>
      <color indexed="12"/>
      <name val="標楷體"/>
      <family val="4"/>
    </font>
    <font>
      <u val="single"/>
      <sz val="12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2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0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32" fillId="0" borderId="0" xfId="0" applyNumberFormat="1" applyFont="1" applyFill="1" applyBorder="1" applyAlignment="1">
      <alignment horizontal="right"/>
    </xf>
    <xf numFmtId="185" fontId="32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33" fillId="0" borderId="10" xfId="0" applyNumberFormat="1" applyFont="1" applyFill="1" applyBorder="1" applyAlignment="1">
      <alignment horizontal="right" vertical="center" shrinkToFit="1"/>
    </xf>
    <xf numFmtId="191" fontId="33" fillId="0" borderId="10" xfId="0" applyNumberFormat="1" applyFont="1" applyFill="1" applyBorder="1" applyAlignment="1">
      <alignment horizontal="right" vertical="center"/>
    </xf>
    <xf numFmtId="187" fontId="33" fillId="0" borderId="10" xfId="0" applyNumberFormat="1" applyFont="1" applyFill="1" applyBorder="1" applyAlignment="1">
      <alignment horizontal="right" vertical="center" shrinkToFit="1"/>
    </xf>
    <xf numFmtId="187" fontId="33" fillId="0" borderId="10" xfId="0" applyNumberFormat="1" applyFont="1" applyFill="1" applyBorder="1" applyAlignment="1">
      <alignment vertical="center" shrinkToFit="1"/>
    </xf>
    <xf numFmtId="186" fontId="33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185" fontId="32" fillId="0" borderId="11" xfId="34" applyNumberFormat="1" applyFont="1" applyBorder="1" applyAlignment="1">
      <alignment horizontal="right"/>
      <protection/>
    </xf>
    <xf numFmtId="189" fontId="32" fillId="0" borderId="11" xfId="34" applyNumberFormat="1" applyFont="1" applyBorder="1" applyAlignment="1">
      <alignment horizontal="right"/>
      <protection/>
    </xf>
    <xf numFmtId="0" fontId="32" fillId="0" borderId="11" xfId="34" applyNumberFormat="1" applyFont="1" applyBorder="1" applyAlignment="1">
      <alignment horizontal="right"/>
      <protection/>
    </xf>
    <xf numFmtId="185" fontId="32" fillId="0" borderId="0" xfId="34" applyNumberFormat="1" applyFont="1" applyBorder="1" applyAlignment="1">
      <alignment horizontal="right"/>
      <protection/>
    </xf>
    <xf numFmtId="0" fontId="29" fillId="0" borderId="12" xfId="34" applyFont="1" applyBorder="1" applyAlignment="1">
      <alignment horizontal="left" vertical="center" wrapText="1"/>
      <protection/>
    </xf>
    <xf numFmtId="0" fontId="29" fillId="0" borderId="10" xfId="34" applyFont="1" applyBorder="1" applyAlignment="1">
      <alignment horizontal="left" vertical="center" wrapText="1"/>
      <protection/>
    </xf>
    <xf numFmtId="3" fontId="29" fillId="0" borderId="8" xfId="35" applyNumberFormat="1" applyFont="1" applyBorder="1" applyAlignment="1">
      <alignment horizontal="right" vertical="center"/>
      <protection/>
    </xf>
    <xf numFmtId="185" fontId="32" fillId="0" borderId="10" xfId="0" applyNumberFormat="1" applyFont="1" applyFill="1" applyBorder="1" applyAlignment="1">
      <alignment horizontal="right"/>
    </xf>
    <xf numFmtId="2" fontId="29" fillId="0" borderId="8" xfId="35" applyNumberFormat="1" applyFont="1" applyBorder="1" applyAlignment="1">
      <alignment horizontal="right" vertical="center"/>
      <protection/>
    </xf>
    <xf numFmtId="2" fontId="29" fillId="0" borderId="13" xfId="35" applyNumberFormat="1" applyFont="1" applyBorder="1" applyAlignment="1">
      <alignment horizontal="right" vertical="center"/>
      <protection/>
    </xf>
    <xf numFmtId="189" fontId="32" fillId="0" borderId="10" xfId="0" applyNumberFormat="1" applyFont="1" applyFill="1" applyBorder="1" applyAlignment="1">
      <alignment horizontal="right"/>
    </xf>
    <xf numFmtId="3" fontId="29" fillId="0" borderId="10" xfId="35" applyNumberFormat="1" applyFont="1" applyBorder="1" applyAlignment="1">
      <alignment horizontal="right" vertical="center"/>
      <protection/>
    </xf>
    <xf numFmtId="2" fontId="29" fillId="0" borderId="10" xfId="3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標題_一般公文統計表 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0" sqref="E10:E54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27.75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1.75" customHeight="1">
      <c r="A3" s="47" t="s">
        <v>90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25.5" customHeight="1">
      <c r="A4" s="51"/>
      <c r="B4" s="46" t="s">
        <v>0</v>
      </c>
      <c r="C4" s="46"/>
      <c r="D4" s="46"/>
      <c r="E4" s="46"/>
      <c r="F4" s="46" t="s">
        <v>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 t="s">
        <v>2</v>
      </c>
      <c r="R4" s="46"/>
      <c r="S4" s="46"/>
      <c r="T4" s="46"/>
    </row>
    <row r="5" spans="1:20" ht="34.5" customHeight="1">
      <c r="A5" s="51"/>
      <c r="B5" s="44" t="s">
        <v>3</v>
      </c>
      <c r="C5" s="44" t="s">
        <v>77</v>
      </c>
      <c r="D5" s="44" t="s">
        <v>4</v>
      </c>
      <c r="E5" s="10" t="s">
        <v>5</v>
      </c>
      <c r="F5" s="46" t="s">
        <v>6</v>
      </c>
      <c r="G5" s="46"/>
      <c r="H5" s="46"/>
      <c r="I5" s="46"/>
      <c r="J5" s="46"/>
      <c r="K5" s="46"/>
      <c r="L5" s="10" t="s">
        <v>7</v>
      </c>
      <c r="M5" s="44" t="s">
        <v>8</v>
      </c>
      <c r="N5" s="46" t="s">
        <v>9</v>
      </c>
      <c r="O5" s="46"/>
      <c r="P5" s="45" t="s">
        <v>10</v>
      </c>
      <c r="Q5" s="46" t="s">
        <v>2</v>
      </c>
      <c r="R5" s="46"/>
      <c r="S5" s="44" t="s">
        <v>11</v>
      </c>
      <c r="T5" s="44" t="s">
        <v>12</v>
      </c>
    </row>
    <row r="6" spans="1:24" ht="34.5" customHeight="1">
      <c r="A6" s="51"/>
      <c r="B6" s="44"/>
      <c r="C6" s="44"/>
      <c r="D6" s="44"/>
      <c r="E6" s="48" t="s">
        <v>13</v>
      </c>
      <c r="F6" s="46" t="s">
        <v>14</v>
      </c>
      <c r="G6" s="46"/>
      <c r="H6" s="50" t="s">
        <v>15</v>
      </c>
      <c r="I6" s="50"/>
      <c r="J6" s="46" t="s">
        <v>16</v>
      </c>
      <c r="K6" s="46"/>
      <c r="L6" s="48" t="s">
        <v>17</v>
      </c>
      <c r="M6" s="44"/>
      <c r="N6" s="49" t="s">
        <v>18</v>
      </c>
      <c r="O6" s="49"/>
      <c r="P6" s="45"/>
      <c r="Q6" s="49" t="s">
        <v>67</v>
      </c>
      <c r="R6" s="49"/>
      <c r="S6" s="44"/>
      <c r="T6" s="44"/>
      <c r="U6" s="5"/>
      <c r="V6" s="5"/>
      <c r="W6" s="5"/>
      <c r="X6" s="5"/>
    </row>
    <row r="7" spans="1:24" ht="17.25" customHeight="1">
      <c r="A7" s="51"/>
      <c r="B7" s="44"/>
      <c r="C7" s="44"/>
      <c r="D7" s="44"/>
      <c r="E7" s="48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48"/>
      <c r="M7" s="44"/>
      <c r="N7" s="10" t="s">
        <v>19</v>
      </c>
      <c r="O7" s="9" t="s">
        <v>20</v>
      </c>
      <c r="P7" s="45"/>
      <c r="Q7" s="10" t="s">
        <v>19</v>
      </c>
      <c r="R7" s="9" t="s">
        <v>20</v>
      </c>
      <c r="S7" s="44"/>
      <c r="T7" s="44"/>
      <c r="U7" s="5"/>
      <c r="V7" s="5"/>
      <c r="W7" s="5"/>
      <c r="X7" s="5"/>
    </row>
    <row r="8" spans="1:24" ht="17.25" customHeight="1">
      <c r="A8" s="51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SUM(B10:B54)</f>
        <v>29946</v>
      </c>
      <c r="C9" s="21">
        <f>SUM(C10:C54)</f>
        <v>3766</v>
      </c>
      <c r="D9" s="21">
        <f>SUM(D10:D54)</f>
        <v>7902</v>
      </c>
      <c r="E9" s="21">
        <f>SUM(E10:E54)</f>
        <v>41614</v>
      </c>
      <c r="F9" s="21">
        <f>SUM(F10:F54)</f>
        <v>11008</v>
      </c>
      <c r="G9" s="22">
        <f>IF(L9=0,"0.00",F9/L9*100)</f>
        <v>91.72568952587284</v>
      </c>
      <c r="H9" s="21">
        <f>SUM(H10:H54)</f>
        <v>963</v>
      </c>
      <c r="I9" s="23">
        <f>(H9/L9)*100</f>
        <v>8.024331305724523</v>
      </c>
      <c r="J9" s="21">
        <f>SUM(J10:J54)</f>
        <v>30</v>
      </c>
      <c r="K9" s="23">
        <f>(J9/L9)*100</f>
        <v>0.24997916840263312</v>
      </c>
      <c r="L9" s="21">
        <f>F9+H9+J9</f>
        <v>12001</v>
      </c>
      <c r="M9" s="21">
        <f>SUM(M10:M54)</f>
        <v>25717</v>
      </c>
      <c r="N9" s="21">
        <f>L9+M9</f>
        <v>37718</v>
      </c>
      <c r="O9" s="23">
        <f>IF(E9=0,"0.00",N9/E9*100)</f>
        <v>90.63776613639641</v>
      </c>
      <c r="P9" s="23">
        <f>(P10+P11+P12+P13+P14+P15+P16+P17+P18+P19+P20+P21+P22+P23+P24+P25+P26+P27+P28+P29+P30+P31+P32+P33+P34+P35+P36+P37+P38+P39+P40+P41+P42+P43+P44+O45+P46+P47+P48+P49)/IF((42-COUNTIF(P10:P54,0))=0,1,(42-COUNTIF(P10:P54,0)))</f>
        <v>4.227831462322986</v>
      </c>
      <c r="Q9" s="21">
        <f>(E9-N9)</f>
        <v>3896</v>
      </c>
      <c r="R9" s="24">
        <f>IF(E9=0,"0.00",Q9/E9*100)</f>
        <v>9.362233863603594</v>
      </c>
      <c r="S9" s="21">
        <v>3737</v>
      </c>
      <c r="T9" s="25">
        <f>SUM(T10:T54)</f>
        <v>159</v>
      </c>
      <c r="U9" s="5"/>
      <c r="V9" s="5"/>
    </row>
    <row r="10" spans="1:21" ht="16.5" customHeight="1">
      <c r="A10" s="20" t="s">
        <v>70</v>
      </c>
      <c r="B10" s="32">
        <v>897</v>
      </c>
      <c r="C10" s="32">
        <v>50</v>
      </c>
      <c r="D10" s="32">
        <v>88</v>
      </c>
      <c r="E10" s="30">
        <v>1035</v>
      </c>
      <c r="F10" s="32">
        <v>285</v>
      </c>
      <c r="G10" s="31">
        <v>95.63758389261746</v>
      </c>
      <c r="H10" s="32">
        <v>12</v>
      </c>
      <c r="I10" s="31">
        <v>4.026845637583892</v>
      </c>
      <c r="J10" s="32">
        <v>1</v>
      </c>
      <c r="K10" s="31">
        <v>0.33557046979865773</v>
      </c>
      <c r="L10" s="30">
        <v>298</v>
      </c>
      <c r="M10" s="32">
        <v>673</v>
      </c>
      <c r="N10" s="30">
        <v>971</v>
      </c>
      <c r="O10" s="31">
        <v>93.81642512077295</v>
      </c>
      <c r="P10" s="32">
        <v>1.9</v>
      </c>
      <c r="Q10" s="30">
        <v>64</v>
      </c>
      <c r="R10" s="31">
        <v>6.183574879227053</v>
      </c>
      <c r="S10" s="30">
        <v>64</v>
      </c>
      <c r="T10" s="32">
        <v>0</v>
      </c>
      <c r="U10" s="33"/>
    </row>
    <row r="11" spans="1:21" ht="16.5" customHeight="1">
      <c r="A11" s="20" t="s">
        <v>71</v>
      </c>
      <c r="B11" s="32">
        <v>532</v>
      </c>
      <c r="C11" s="32">
        <v>54</v>
      </c>
      <c r="D11" s="32">
        <v>89</v>
      </c>
      <c r="E11" s="30">
        <v>675</v>
      </c>
      <c r="F11" s="32">
        <v>128</v>
      </c>
      <c r="G11" s="31">
        <v>86.48648648648648</v>
      </c>
      <c r="H11" s="32">
        <v>20</v>
      </c>
      <c r="I11" s="31">
        <v>13.513513513513514</v>
      </c>
      <c r="J11" s="32">
        <v>0</v>
      </c>
      <c r="K11" s="31">
        <v>0</v>
      </c>
      <c r="L11" s="30">
        <v>148</v>
      </c>
      <c r="M11" s="32">
        <v>482</v>
      </c>
      <c r="N11" s="30">
        <v>630</v>
      </c>
      <c r="O11" s="31">
        <v>93.33333333333333</v>
      </c>
      <c r="P11" s="32">
        <v>3.03</v>
      </c>
      <c r="Q11" s="30">
        <v>45</v>
      </c>
      <c r="R11" s="31">
        <v>6.666666666666667</v>
      </c>
      <c r="S11" s="30">
        <v>44</v>
      </c>
      <c r="T11" s="32">
        <v>1</v>
      </c>
      <c r="U11" s="8"/>
    </row>
    <row r="12" spans="1:21" ht="16.5" customHeight="1">
      <c r="A12" s="20" t="s">
        <v>72</v>
      </c>
      <c r="B12" s="32">
        <v>1855</v>
      </c>
      <c r="C12" s="32">
        <v>302</v>
      </c>
      <c r="D12" s="32">
        <v>571</v>
      </c>
      <c r="E12" s="30">
        <v>2728</v>
      </c>
      <c r="F12" s="32">
        <v>742</v>
      </c>
      <c r="G12" s="31">
        <v>86.58109684947492</v>
      </c>
      <c r="H12" s="32">
        <v>113</v>
      </c>
      <c r="I12" s="31">
        <v>13.185530921820304</v>
      </c>
      <c r="J12" s="32">
        <v>2</v>
      </c>
      <c r="K12" s="31">
        <v>0.2333722287047841</v>
      </c>
      <c r="L12" s="30">
        <v>857</v>
      </c>
      <c r="M12" s="32">
        <v>1565</v>
      </c>
      <c r="N12" s="30">
        <v>2422</v>
      </c>
      <c r="O12" s="31">
        <v>88.78299120234604</v>
      </c>
      <c r="P12" s="32">
        <v>3.61</v>
      </c>
      <c r="Q12" s="30">
        <v>306</v>
      </c>
      <c r="R12" s="31">
        <v>11.217008797653959</v>
      </c>
      <c r="S12" s="30">
        <v>296</v>
      </c>
      <c r="T12" s="32">
        <v>10</v>
      </c>
      <c r="U12" s="8"/>
    </row>
    <row r="13" spans="1:21" ht="16.5" customHeight="1">
      <c r="A13" s="20" t="s">
        <v>73</v>
      </c>
      <c r="B13" s="32">
        <v>2072</v>
      </c>
      <c r="C13" s="32">
        <v>237</v>
      </c>
      <c r="D13" s="32">
        <v>396</v>
      </c>
      <c r="E13" s="30">
        <v>2705</v>
      </c>
      <c r="F13" s="32">
        <v>672</v>
      </c>
      <c r="G13" s="31">
        <v>89.48069241011984</v>
      </c>
      <c r="H13" s="32">
        <v>78</v>
      </c>
      <c r="I13" s="31">
        <v>10.386151797603196</v>
      </c>
      <c r="J13" s="32">
        <v>1</v>
      </c>
      <c r="K13" s="31">
        <v>0.13315579227696406</v>
      </c>
      <c r="L13" s="30">
        <v>751</v>
      </c>
      <c r="M13" s="32">
        <v>1689</v>
      </c>
      <c r="N13" s="30">
        <v>2440</v>
      </c>
      <c r="O13" s="31">
        <v>90.20332717190388</v>
      </c>
      <c r="P13" s="32">
        <v>2.96</v>
      </c>
      <c r="Q13" s="30">
        <v>265</v>
      </c>
      <c r="R13" s="31">
        <v>9.796672828096119</v>
      </c>
      <c r="S13" s="30">
        <v>237</v>
      </c>
      <c r="T13" s="32">
        <v>28</v>
      </c>
      <c r="U13" s="8"/>
    </row>
    <row r="14" spans="1:21" ht="16.5" customHeight="1">
      <c r="A14" s="20" t="s">
        <v>74</v>
      </c>
      <c r="B14" s="32">
        <v>1474</v>
      </c>
      <c r="C14" s="32">
        <v>280</v>
      </c>
      <c r="D14" s="32">
        <v>379</v>
      </c>
      <c r="E14" s="30">
        <v>2133</v>
      </c>
      <c r="F14" s="32">
        <v>552</v>
      </c>
      <c r="G14" s="31">
        <v>75.82417582417582</v>
      </c>
      <c r="H14" s="32">
        <v>170</v>
      </c>
      <c r="I14" s="31">
        <v>23.35164835164835</v>
      </c>
      <c r="J14" s="32">
        <v>6</v>
      </c>
      <c r="K14" s="31">
        <v>0.8241758241758242</v>
      </c>
      <c r="L14" s="30">
        <v>728</v>
      </c>
      <c r="M14" s="32">
        <v>1054</v>
      </c>
      <c r="N14" s="30">
        <v>1782</v>
      </c>
      <c r="O14" s="31">
        <v>83.54430379746836</v>
      </c>
      <c r="P14" s="32">
        <v>4.89</v>
      </c>
      <c r="Q14" s="30">
        <v>351</v>
      </c>
      <c r="R14" s="31">
        <v>16.455696202531644</v>
      </c>
      <c r="S14" s="30">
        <v>335</v>
      </c>
      <c r="T14" s="32">
        <v>16</v>
      </c>
      <c r="U14" s="8"/>
    </row>
    <row r="15" spans="1:21" ht="16.5" customHeight="1">
      <c r="A15" s="20" t="s">
        <v>80</v>
      </c>
      <c r="B15" s="32">
        <v>616</v>
      </c>
      <c r="C15" s="32">
        <v>165</v>
      </c>
      <c r="D15" s="32">
        <v>252</v>
      </c>
      <c r="E15" s="30">
        <v>1033</v>
      </c>
      <c r="F15" s="32">
        <v>316</v>
      </c>
      <c r="G15" s="31">
        <v>81.23393316195373</v>
      </c>
      <c r="H15" s="32">
        <v>72</v>
      </c>
      <c r="I15" s="31">
        <v>18.50899742930591</v>
      </c>
      <c r="J15" s="32">
        <v>1</v>
      </c>
      <c r="K15" s="31">
        <v>0.2570694087403599</v>
      </c>
      <c r="L15" s="30">
        <v>389</v>
      </c>
      <c r="M15" s="32">
        <v>455</v>
      </c>
      <c r="N15" s="30">
        <v>844</v>
      </c>
      <c r="O15" s="31">
        <v>81.70377541142304</v>
      </c>
      <c r="P15" s="32">
        <v>3.91</v>
      </c>
      <c r="Q15" s="30">
        <v>189</v>
      </c>
      <c r="R15" s="31">
        <v>18.29622458857696</v>
      </c>
      <c r="S15" s="30">
        <v>145</v>
      </c>
      <c r="T15" s="32">
        <v>44</v>
      </c>
      <c r="U15" s="8"/>
    </row>
    <row r="16" spans="1:21" ht="16.5" customHeight="1">
      <c r="A16" s="20" t="s">
        <v>81</v>
      </c>
      <c r="B16" s="32">
        <v>1469</v>
      </c>
      <c r="C16" s="32">
        <v>205</v>
      </c>
      <c r="D16" s="32">
        <v>455</v>
      </c>
      <c r="E16" s="30">
        <v>2129</v>
      </c>
      <c r="F16" s="32">
        <v>705</v>
      </c>
      <c r="G16" s="31">
        <v>86.92971639950679</v>
      </c>
      <c r="H16" s="32">
        <v>94</v>
      </c>
      <c r="I16" s="31">
        <v>11.590628853267571</v>
      </c>
      <c r="J16" s="32">
        <v>12</v>
      </c>
      <c r="K16" s="31">
        <v>1.4796547472256474</v>
      </c>
      <c r="L16" s="30">
        <v>811</v>
      </c>
      <c r="M16" s="32">
        <v>1139</v>
      </c>
      <c r="N16" s="30">
        <v>1950</v>
      </c>
      <c r="O16" s="31">
        <v>91.59229685298263</v>
      </c>
      <c r="P16" s="32">
        <v>4.09</v>
      </c>
      <c r="Q16" s="30">
        <v>179</v>
      </c>
      <c r="R16" s="31">
        <v>8.40770314701738</v>
      </c>
      <c r="S16" s="30">
        <v>179</v>
      </c>
      <c r="T16" s="32">
        <v>0</v>
      </c>
      <c r="U16" s="8"/>
    </row>
    <row r="17" spans="1:21" ht="16.5" customHeight="1">
      <c r="A17" s="20" t="s">
        <v>75</v>
      </c>
      <c r="B17" s="32">
        <v>450</v>
      </c>
      <c r="C17" s="32">
        <v>48</v>
      </c>
      <c r="D17" s="32">
        <v>185</v>
      </c>
      <c r="E17" s="30">
        <v>683</v>
      </c>
      <c r="F17" s="32">
        <v>141</v>
      </c>
      <c r="G17" s="31">
        <v>92.76315789473685</v>
      </c>
      <c r="H17" s="32">
        <v>11</v>
      </c>
      <c r="I17" s="31">
        <v>7.236842105263158</v>
      </c>
      <c r="J17" s="32">
        <v>0</v>
      </c>
      <c r="K17" s="31">
        <v>0</v>
      </c>
      <c r="L17" s="30">
        <v>152</v>
      </c>
      <c r="M17" s="32">
        <v>498</v>
      </c>
      <c r="N17" s="30">
        <v>650</v>
      </c>
      <c r="O17" s="31">
        <v>95.16837481698389</v>
      </c>
      <c r="P17" s="32">
        <v>2.3</v>
      </c>
      <c r="Q17" s="30">
        <v>33</v>
      </c>
      <c r="R17" s="31">
        <v>4.831625183016105</v>
      </c>
      <c r="S17" s="30">
        <v>32</v>
      </c>
      <c r="T17" s="32">
        <v>1</v>
      </c>
      <c r="U17" s="8"/>
    </row>
    <row r="18" spans="1:21" ht="16.5" customHeight="1">
      <c r="A18" s="20" t="s">
        <v>87</v>
      </c>
      <c r="B18" s="32">
        <v>523</v>
      </c>
      <c r="C18" s="32">
        <v>96</v>
      </c>
      <c r="D18" s="32">
        <v>95</v>
      </c>
      <c r="E18" s="30">
        <v>714</v>
      </c>
      <c r="F18" s="32">
        <v>179</v>
      </c>
      <c r="G18" s="31">
        <v>81.36363636363636</v>
      </c>
      <c r="H18" s="32">
        <v>40</v>
      </c>
      <c r="I18" s="31">
        <v>18.181818181818183</v>
      </c>
      <c r="J18" s="32">
        <v>1</v>
      </c>
      <c r="K18" s="31">
        <v>0.45454545454545453</v>
      </c>
      <c r="L18" s="30">
        <v>220</v>
      </c>
      <c r="M18" s="32">
        <v>407</v>
      </c>
      <c r="N18" s="30">
        <v>627</v>
      </c>
      <c r="O18" s="31">
        <v>87.81512605042016</v>
      </c>
      <c r="P18" s="32">
        <v>4.04</v>
      </c>
      <c r="Q18" s="30">
        <v>87</v>
      </c>
      <c r="R18" s="31">
        <v>12.184873949579831</v>
      </c>
      <c r="S18" s="30">
        <v>87</v>
      </c>
      <c r="T18" s="32">
        <v>0</v>
      </c>
      <c r="U18" s="8"/>
    </row>
    <row r="19" spans="1:22" ht="16.5" customHeight="1">
      <c r="A19" s="20" t="s">
        <v>88</v>
      </c>
      <c r="B19" s="32">
        <v>459</v>
      </c>
      <c r="C19" s="32">
        <v>31</v>
      </c>
      <c r="D19" s="32">
        <v>82</v>
      </c>
      <c r="E19" s="30">
        <v>572</v>
      </c>
      <c r="F19" s="32">
        <v>87</v>
      </c>
      <c r="G19" s="31">
        <v>97.75280898876404</v>
      </c>
      <c r="H19" s="32">
        <v>2</v>
      </c>
      <c r="I19" s="31">
        <v>2.247191011235955</v>
      </c>
      <c r="J19" s="32">
        <v>0</v>
      </c>
      <c r="K19" s="31">
        <v>0</v>
      </c>
      <c r="L19" s="30">
        <v>89</v>
      </c>
      <c r="M19" s="32">
        <v>449</v>
      </c>
      <c r="N19" s="30">
        <v>538</v>
      </c>
      <c r="O19" s="31">
        <v>94.05594405594405</v>
      </c>
      <c r="P19" s="32">
        <v>1.67</v>
      </c>
      <c r="Q19" s="30">
        <v>34</v>
      </c>
      <c r="R19" s="31">
        <v>5.944055944055944</v>
      </c>
      <c r="S19" s="30">
        <v>34</v>
      </c>
      <c r="T19" s="32">
        <v>0</v>
      </c>
      <c r="U19" s="8"/>
      <c r="V19" s="12"/>
    </row>
    <row r="20" spans="1:22" ht="16.5" customHeight="1">
      <c r="A20" s="20" t="s">
        <v>76</v>
      </c>
      <c r="B20" s="32">
        <v>255</v>
      </c>
      <c r="C20" s="32">
        <v>10</v>
      </c>
      <c r="D20" s="32">
        <v>14</v>
      </c>
      <c r="E20" s="30">
        <v>279</v>
      </c>
      <c r="F20" s="32">
        <v>15</v>
      </c>
      <c r="G20" s="31">
        <v>88.23529411764706</v>
      </c>
      <c r="H20" s="32">
        <v>2</v>
      </c>
      <c r="I20" s="31">
        <v>11.76470588235294</v>
      </c>
      <c r="J20" s="32">
        <v>0</v>
      </c>
      <c r="K20" s="31">
        <v>0</v>
      </c>
      <c r="L20" s="30">
        <v>17</v>
      </c>
      <c r="M20" s="32">
        <v>258</v>
      </c>
      <c r="N20" s="30">
        <v>275</v>
      </c>
      <c r="O20" s="31">
        <v>98.56630824372759</v>
      </c>
      <c r="P20" s="32">
        <v>3.15</v>
      </c>
      <c r="Q20" s="30">
        <v>4</v>
      </c>
      <c r="R20" s="31">
        <v>1.4336917562724014</v>
      </c>
      <c r="S20" s="30">
        <v>4</v>
      </c>
      <c r="T20" s="32">
        <v>0</v>
      </c>
      <c r="U20" s="8"/>
      <c r="V20" s="12"/>
    </row>
    <row r="21" spans="1:22" ht="16.5" customHeight="1">
      <c r="A21" s="20" t="s">
        <v>40</v>
      </c>
      <c r="B21" s="32">
        <v>1057</v>
      </c>
      <c r="C21" s="32">
        <v>181</v>
      </c>
      <c r="D21" s="32">
        <v>456</v>
      </c>
      <c r="E21" s="30">
        <v>1694</v>
      </c>
      <c r="F21" s="32">
        <v>573</v>
      </c>
      <c r="G21" s="31">
        <v>94.86754966887418</v>
      </c>
      <c r="H21" s="32">
        <v>31</v>
      </c>
      <c r="I21" s="31">
        <v>5.132450331125828</v>
      </c>
      <c r="J21" s="32">
        <v>0</v>
      </c>
      <c r="K21" s="31">
        <v>0</v>
      </c>
      <c r="L21" s="30">
        <v>604</v>
      </c>
      <c r="M21" s="32">
        <v>954</v>
      </c>
      <c r="N21" s="30">
        <v>1558</v>
      </c>
      <c r="O21" s="31">
        <v>91.97166469893743</v>
      </c>
      <c r="P21" s="32">
        <v>1.59</v>
      </c>
      <c r="Q21" s="30">
        <v>136</v>
      </c>
      <c r="R21" s="31">
        <v>8.028335301062574</v>
      </c>
      <c r="S21" s="30">
        <v>136</v>
      </c>
      <c r="T21" s="32">
        <v>0</v>
      </c>
      <c r="U21" s="33"/>
      <c r="V21" s="12"/>
    </row>
    <row r="22" spans="1:22" ht="16.5" customHeight="1">
      <c r="A22" s="20" t="s">
        <v>60</v>
      </c>
      <c r="B22" s="32">
        <v>993</v>
      </c>
      <c r="C22" s="32">
        <v>146</v>
      </c>
      <c r="D22" s="32">
        <v>361</v>
      </c>
      <c r="E22" s="30">
        <v>1500</v>
      </c>
      <c r="F22" s="32">
        <v>474</v>
      </c>
      <c r="G22" s="31">
        <v>95.95141700404858</v>
      </c>
      <c r="H22" s="32">
        <v>19</v>
      </c>
      <c r="I22" s="31">
        <v>3.8461538461538463</v>
      </c>
      <c r="J22" s="32">
        <v>1</v>
      </c>
      <c r="K22" s="31">
        <v>0.20242914979757085</v>
      </c>
      <c r="L22" s="30">
        <v>494</v>
      </c>
      <c r="M22" s="32">
        <v>865</v>
      </c>
      <c r="N22" s="30">
        <v>1359</v>
      </c>
      <c r="O22" s="31">
        <v>90.6</v>
      </c>
      <c r="P22" s="32">
        <v>1.44</v>
      </c>
      <c r="Q22" s="30">
        <v>141</v>
      </c>
      <c r="R22" s="31">
        <v>9.4</v>
      </c>
      <c r="S22" s="30">
        <v>123</v>
      </c>
      <c r="T22" s="32">
        <v>18</v>
      </c>
      <c r="U22" s="33"/>
      <c r="V22" s="12"/>
    </row>
    <row r="23" spans="1:22" ht="16.5" customHeight="1">
      <c r="A23" s="20" t="s">
        <v>41</v>
      </c>
      <c r="B23" s="32">
        <v>1371</v>
      </c>
      <c r="C23" s="32">
        <v>116</v>
      </c>
      <c r="D23" s="32">
        <v>244</v>
      </c>
      <c r="E23" s="30">
        <v>1731</v>
      </c>
      <c r="F23" s="32">
        <v>551</v>
      </c>
      <c r="G23" s="31">
        <v>98.92280071813285</v>
      </c>
      <c r="H23" s="32">
        <v>6</v>
      </c>
      <c r="I23" s="31">
        <v>1.0771992818671454</v>
      </c>
      <c r="J23" s="32">
        <v>0</v>
      </c>
      <c r="K23" s="31">
        <v>0</v>
      </c>
      <c r="L23" s="30">
        <v>557</v>
      </c>
      <c r="M23" s="32">
        <v>1038</v>
      </c>
      <c r="N23" s="30">
        <v>1595</v>
      </c>
      <c r="O23" s="31">
        <v>92.14326978625073</v>
      </c>
      <c r="P23" s="32">
        <v>1.3</v>
      </c>
      <c r="Q23" s="30">
        <v>136</v>
      </c>
      <c r="R23" s="31">
        <v>7.856730213749278</v>
      </c>
      <c r="S23" s="30">
        <v>128</v>
      </c>
      <c r="T23" s="32">
        <v>8</v>
      </c>
      <c r="U23" s="33"/>
      <c r="V23" s="12"/>
    </row>
    <row r="24" spans="1:22" ht="16.5" customHeight="1">
      <c r="A24" s="20" t="s">
        <v>42</v>
      </c>
      <c r="B24" s="32">
        <v>1140</v>
      </c>
      <c r="C24" s="32">
        <v>157</v>
      </c>
      <c r="D24" s="32">
        <v>390</v>
      </c>
      <c r="E24" s="30">
        <v>1687</v>
      </c>
      <c r="F24" s="32">
        <v>594</v>
      </c>
      <c r="G24" s="31">
        <v>94.4356120826709</v>
      </c>
      <c r="H24" s="32">
        <v>35</v>
      </c>
      <c r="I24" s="31">
        <v>5.5643879173290935</v>
      </c>
      <c r="J24" s="32">
        <v>0</v>
      </c>
      <c r="K24" s="31">
        <v>0</v>
      </c>
      <c r="L24" s="30">
        <v>629</v>
      </c>
      <c r="M24" s="32">
        <v>936</v>
      </c>
      <c r="N24" s="30">
        <v>1565</v>
      </c>
      <c r="O24" s="31">
        <v>92.7682276229994</v>
      </c>
      <c r="P24" s="32">
        <v>1.69</v>
      </c>
      <c r="Q24" s="30">
        <v>122</v>
      </c>
      <c r="R24" s="31">
        <v>7.231772377000594</v>
      </c>
      <c r="S24" s="30">
        <v>113</v>
      </c>
      <c r="T24" s="32">
        <v>9</v>
      </c>
      <c r="U24" s="33"/>
      <c r="V24" s="5"/>
    </row>
    <row r="25" spans="1:22" s="2" customFormat="1" ht="16.5" customHeight="1">
      <c r="A25" s="26" t="s">
        <v>43</v>
      </c>
      <c r="B25" s="32">
        <v>899</v>
      </c>
      <c r="C25" s="32">
        <v>109</v>
      </c>
      <c r="D25" s="32">
        <v>272</v>
      </c>
      <c r="E25" s="30">
        <v>1280</v>
      </c>
      <c r="F25" s="32">
        <v>394</v>
      </c>
      <c r="G25" s="31">
        <v>99.4949494949495</v>
      </c>
      <c r="H25" s="32">
        <v>2</v>
      </c>
      <c r="I25" s="31">
        <v>0.5050505050505051</v>
      </c>
      <c r="J25" s="32">
        <v>0</v>
      </c>
      <c r="K25" s="31">
        <v>0</v>
      </c>
      <c r="L25" s="30">
        <v>396</v>
      </c>
      <c r="M25" s="32">
        <v>757</v>
      </c>
      <c r="N25" s="30">
        <v>1153</v>
      </c>
      <c r="O25" s="31">
        <v>90.078125</v>
      </c>
      <c r="P25" s="32">
        <v>1.26</v>
      </c>
      <c r="Q25" s="30">
        <v>127</v>
      </c>
      <c r="R25" s="31">
        <v>9.921875</v>
      </c>
      <c r="S25" s="30">
        <v>127</v>
      </c>
      <c r="T25" s="32">
        <v>0</v>
      </c>
      <c r="U25" s="12"/>
      <c r="V25" s="12"/>
    </row>
    <row r="26" spans="1:20" s="4" customFormat="1" ht="16.5" customHeight="1">
      <c r="A26" s="27" t="s">
        <v>61</v>
      </c>
      <c r="B26" s="32">
        <v>1243</v>
      </c>
      <c r="C26" s="32">
        <v>154</v>
      </c>
      <c r="D26" s="32">
        <v>259</v>
      </c>
      <c r="E26" s="30">
        <v>1656</v>
      </c>
      <c r="F26" s="32">
        <v>367</v>
      </c>
      <c r="G26" s="31">
        <v>95.07772020725389</v>
      </c>
      <c r="H26" s="32">
        <v>18</v>
      </c>
      <c r="I26" s="31">
        <v>4.66321243523316</v>
      </c>
      <c r="J26" s="32">
        <v>1</v>
      </c>
      <c r="K26" s="31">
        <v>0.2590673575129534</v>
      </c>
      <c r="L26" s="30">
        <v>386</v>
      </c>
      <c r="M26" s="32">
        <v>1113</v>
      </c>
      <c r="N26" s="30">
        <v>1499</v>
      </c>
      <c r="O26" s="31">
        <v>90.51932367149759</v>
      </c>
      <c r="P26" s="32">
        <v>2.42</v>
      </c>
      <c r="Q26" s="30">
        <v>157</v>
      </c>
      <c r="R26" s="31">
        <v>9.480676328502415</v>
      </c>
      <c r="S26" s="30">
        <v>157</v>
      </c>
      <c r="T26" s="32">
        <v>0</v>
      </c>
    </row>
    <row r="27" spans="1:20" s="5" customFormat="1" ht="16.5" customHeight="1">
      <c r="A27" s="20" t="s">
        <v>62</v>
      </c>
      <c r="B27" s="32">
        <v>832</v>
      </c>
      <c r="C27" s="32">
        <v>88</v>
      </c>
      <c r="D27" s="32">
        <v>274</v>
      </c>
      <c r="E27" s="30">
        <v>1194</v>
      </c>
      <c r="F27" s="32">
        <v>354</v>
      </c>
      <c r="G27" s="31">
        <v>98.06094182825484</v>
      </c>
      <c r="H27" s="32">
        <v>7</v>
      </c>
      <c r="I27" s="31">
        <v>1.9390581717451523</v>
      </c>
      <c r="J27" s="32">
        <v>0</v>
      </c>
      <c r="K27" s="31">
        <v>0</v>
      </c>
      <c r="L27" s="30">
        <v>361</v>
      </c>
      <c r="M27" s="32">
        <v>758</v>
      </c>
      <c r="N27" s="30">
        <v>1119</v>
      </c>
      <c r="O27" s="31">
        <v>93.71859296482413</v>
      </c>
      <c r="P27" s="32">
        <v>1.07</v>
      </c>
      <c r="Q27" s="30">
        <v>75</v>
      </c>
      <c r="R27" s="31">
        <v>6.281407035175879</v>
      </c>
      <c r="S27" s="30">
        <v>75</v>
      </c>
      <c r="T27" s="32">
        <v>0</v>
      </c>
    </row>
    <row r="28" spans="1:20" s="4" customFormat="1" ht="16.5" customHeight="1">
      <c r="A28" s="27" t="s">
        <v>63</v>
      </c>
      <c r="B28" s="32">
        <v>1134</v>
      </c>
      <c r="C28" s="32">
        <v>170</v>
      </c>
      <c r="D28" s="32">
        <v>205</v>
      </c>
      <c r="E28" s="30">
        <v>1509</v>
      </c>
      <c r="F28" s="32">
        <v>278</v>
      </c>
      <c r="G28" s="31">
        <v>87.69716088328076</v>
      </c>
      <c r="H28" s="32">
        <v>39</v>
      </c>
      <c r="I28" s="31">
        <v>12.302839116719243</v>
      </c>
      <c r="J28" s="32">
        <v>0</v>
      </c>
      <c r="K28" s="31">
        <v>0</v>
      </c>
      <c r="L28" s="30">
        <v>317</v>
      </c>
      <c r="M28" s="32">
        <v>1029</v>
      </c>
      <c r="N28" s="30">
        <v>1346</v>
      </c>
      <c r="O28" s="31">
        <v>89.19814446653412</v>
      </c>
      <c r="P28" s="32">
        <v>3.15</v>
      </c>
      <c r="Q28" s="30">
        <v>163</v>
      </c>
      <c r="R28" s="31">
        <v>10.801855533465872</v>
      </c>
      <c r="S28" s="30">
        <v>163</v>
      </c>
      <c r="T28" s="32">
        <v>0</v>
      </c>
    </row>
    <row r="29" spans="1:20" s="4" customFormat="1" ht="16.5" customHeight="1">
      <c r="A29" s="27" t="s">
        <v>64</v>
      </c>
      <c r="B29" s="32">
        <v>553</v>
      </c>
      <c r="C29" s="32">
        <v>45</v>
      </c>
      <c r="D29" s="32">
        <v>177</v>
      </c>
      <c r="E29" s="30">
        <v>775</v>
      </c>
      <c r="F29" s="32">
        <v>165</v>
      </c>
      <c r="G29" s="31">
        <v>95.93023255813954</v>
      </c>
      <c r="H29" s="32">
        <v>7</v>
      </c>
      <c r="I29" s="31">
        <v>4.069767441860465</v>
      </c>
      <c r="J29" s="32">
        <v>0</v>
      </c>
      <c r="K29" s="31">
        <v>0</v>
      </c>
      <c r="L29" s="30">
        <v>172</v>
      </c>
      <c r="M29" s="32">
        <v>560</v>
      </c>
      <c r="N29" s="30">
        <v>732</v>
      </c>
      <c r="O29" s="31">
        <v>94.45161290322581</v>
      </c>
      <c r="P29" s="32">
        <v>1.75</v>
      </c>
      <c r="Q29" s="30">
        <v>43</v>
      </c>
      <c r="R29" s="31">
        <v>5.548387096774193</v>
      </c>
      <c r="S29" s="30">
        <v>43</v>
      </c>
      <c r="T29" s="32">
        <v>0</v>
      </c>
    </row>
    <row r="30" spans="1:20" s="4" customFormat="1" ht="16.5" customHeight="1">
      <c r="A30" s="27" t="s">
        <v>65</v>
      </c>
      <c r="B30" s="32">
        <v>1684</v>
      </c>
      <c r="C30" s="32">
        <v>129</v>
      </c>
      <c r="D30" s="32">
        <v>408</v>
      </c>
      <c r="E30" s="30">
        <v>2221</v>
      </c>
      <c r="F30" s="32">
        <v>841</v>
      </c>
      <c r="G30" s="31">
        <v>97.67711962833914</v>
      </c>
      <c r="H30" s="32">
        <v>20</v>
      </c>
      <c r="I30" s="31">
        <v>2.3228803716608595</v>
      </c>
      <c r="J30" s="32">
        <v>0</v>
      </c>
      <c r="K30" s="31">
        <v>0</v>
      </c>
      <c r="L30" s="30">
        <v>861</v>
      </c>
      <c r="M30" s="32">
        <v>1227</v>
      </c>
      <c r="N30" s="30">
        <v>2088</v>
      </c>
      <c r="O30" s="31">
        <v>94.0117064385412</v>
      </c>
      <c r="P30" s="32">
        <v>1.5</v>
      </c>
      <c r="Q30" s="30">
        <v>133</v>
      </c>
      <c r="R30" s="31">
        <v>5.988293561458803</v>
      </c>
      <c r="S30" s="30">
        <v>133</v>
      </c>
      <c r="T30" s="32">
        <v>0</v>
      </c>
    </row>
    <row r="31" spans="1:21" s="4" customFormat="1" ht="16.5" customHeight="1">
      <c r="A31" s="27" t="s">
        <v>78</v>
      </c>
      <c r="B31" s="36">
        <v>990</v>
      </c>
      <c r="C31" s="36">
        <v>135</v>
      </c>
      <c r="D31" s="36">
        <v>236</v>
      </c>
      <c r="E31" s="37">
        <v>1361</v>
      </c>
      <c r="F31" s="36">
        <v>309</v>
      </c>
      <c r="G31" s="38">
        <v>99.68</v>
      </c>
      <c r="H31" s="36">
        <v>1</v>
      </c>
      <c r="I31" s="38">
        <v>0.32</v>
      </c>
      <c r="J31" s="36" t="s">
        <v>89</v>
      </c>
      <c r="K31" s="38">
        <v>0</v>
      </c>
      <c r="L31" s="37">
        <v>310</v>
      </c>
      <c r="M31" s="36">
        <v>866</v>
      </c>
      <c r="N31" s="36">
        <v>1176</v>
      </c>
      <c r="O31" s="39">
        <v>86.41</v>
      </c>
      <c r="P31" s="40">
        <v>1.19</v>
      </c>
      <c r="Q31" s="41">
        <v>185</v>
      </c>
      <c r="R31" s="42">
        <v>13.59</v>
      </c>
      <c r="S31" s="41">
        <v>184</v>
      </c>
      <c r="T31" s="41">
        <v>1</v>
      </c>
      <c r="U31" s="13"/>
    </row>
    <row r="32" spans="1:21" s="5" customFormat="1" ht="16.5" customHeight="1">
      <c r="A32" s="28" t="s">
        <v>66</v>
      </c>
      <c r="B32" s="32">
        <v>532</v>
      </c>
      <c r="C32" s="32">
        <v>27</v>
      </c>
      <c r="D32" s="32">
        <v>121</v>
      </c>
      <c r="E32" s="30">
        <v>680</v>
      </c>
      <c r="F32" s="32">
        <v>132</v>
      </c>
      <c r="G32" s="31">
        <v>100</v>
      </c>
      <c r="H32" s="32">
        <v>0</v>
      </c>
      <c r="I32" s="31">
        <v>0</v>
      </c>
      <c r="J32" s="32">
        <v>0</v>
      </c>
      <c r="K32" s="31">
        <v>0</v>
      </c>
      <c r="L32" s="30">
        <v>132</v>
      </c>
      <c r="M32" s="32">
        <v>492</v>
      </c>
      <c r="N32" s="30">
        <v>624</v>
      </c>
      <c r="O32" s="31">
        <v>91.76470588235294</v>
      </c>
      <c r="P32" s="32">
        <v>1.14</v>
      </c>
      <c r="Q32" s="30">
        <v>56</v>
      </c>
      <c r="R32" s="31">
        <v>8.235294117647058</v>
      </c>
      <c r="S32" s="30">
        <v>55</v>
      </c>
      <c r="T32" s="32">
        <v>1</v>
      </c>
      <c r="U32" s="12"/>
    </row>
    <row r="33" spans="1:21" ht="16.5" customHeight="1">
      <c r="A33" s="20" t="s">
        <v>44</v>
      </c>
      <c r="B33" s="32">
        <v>250</v>
      </c>
      <c r="C33" s="32">
        <v>17</v>
      </c>
      <c r="D33" s="32">
        <v>16</v>
      </c>
      <c r="E33" s="30">
        <v>283</v>
      </c>
      <c r="F33" s="32">
        <v>27</v>
      </c>
      <c r="G33" s="31">
        <v>84.375</v>
      </c>
      <c r="H33" s="32">
        <v>5</v>
      </c>
      <c r="I33" s="31">
        <v>15.625</v>
      </c>
      <c r="J33" s="32">
        <v>0</v>
      </c>
      <c r="K33" s="31">
        <v>0</v>
      </c>
      <c r="L33" s="30">
        <v>32</v>
      </c>
      <c r="M33" s="32">
        <v>211</v>
      </c>
      <c r="N33" s="30">
        <v>243</v>
      </c>
      <c r="O33" s="31">
        <v>85.86572438162544</v>
      </c>
      <c r="P33" s="32">
        <v>2.91</v>
      </c>
      <c r="Q33" s="30">
        <v>40</v>
      </c>
      <c r="R33" s="31">
        <v>14.13427561837456</v>
      </c>
      <c r="S33" s="30">
        <v>40</v>
      </c>
      <c r="T33" s="32">
        <v>0</v>
      </c>
      <c r="U33" s="2"/>
    </row>
    <row r="34" spans="1:20" ht="16.5" customHeight="1">
      <c r="A34" s="20" t="s">
        <v>45</v>
      </c>
      <c r="B34" s="32">
        <v>232</v>
      </c>
      <c r="C34" s="32">
        <v>29</v>
      </c>
      <c r="D34" s="32">
        <v>217</v>
      </c>
      <c r="E34" s="30">
        <v>478</v>
      </c>
      <c r="F34" s="32">
        <v>154</v>
      </c>
      <c r="G34" s="31">
        <v>100</v>
      </c>
      <c r="H34" s="32">
        <v>0</v>
      </c>
      <c r="I34" s="31">
        <v>0</v>
      </c>
      <c r="J34" s="32">
        <v>0</v>
      </c>
      <c r="K34" s="31">
        <v>0</v>
      </c>
      <c r="L34" s="30">
        <v>154</v>
      </c>
      <c r="M34" s="32">
        <v>313</v>
      </c>
      <c r="N34" s="30">
        <v>467</v>
      </c>
      <c r="O34" s="31">
        <v>97.69874476987448</v>
      </c>
      <c r="P34" s="32">
        <v>0.73</v>
      </c>
      <c r="Q34" s="30">
        <v>11</v>
      </c>
      <c r="R34" s="31">
        <v>2.301255230125523</v>
      </c>
      <c r="S34" s="30">
        <v>11</v>
      </c>
      <c r="T34" s="32">
        <v>0</v>
      </c>
    </row>
    <row r="35" spans="1:20" ht="16.5" customHeight="1">
      <c r="A35" s="20" t="s">
        <v>46</v>
      </c>
      <c r="B35" s="32">
        <v>224</v>
      </c>
      <c r="C35" s="32">
        <v>15</v>
      </c>
      <c r="D35" s="32">
        <v>38</v>
      </c>
      <c r="E35" s="30">
        <v>277</v>
      </c>
      <c r="F35" s="32">
        <v>37</v>
      </c>
      <c r="G35" s="31">
        <v>100</v>
      </c>
      <c r="H35" s="32">
        <v>0</v>
      </c>
      <c r="I35" s="31">
        <v>0</v>
      </c>
      <c r="J35" s="32">
        <v>0</v>
      </c>
      <c r="K35" s="31">
        <v>0</v>
      </c>
      <c r="L35" s="30">
        <v>37</v>
      </c>
      <c r="M35" s="32">
        <v>227</v>
      </c>
      <c r="N35" s="30">
        <v>264</v>
      </c>
      <c r="O35" s="31">
        <v>95.30685920577618</v>
      </c>
      <c r="P35" s="32">
        <v>1.14</v>
      </c>
      <c r="Q35" s="30">
        <v>13</v>
      </c>
      <c r="R35" s="31">
        <v>4.693140794223827</v>
      </c>
      <c r="S35" s="30">
        <v>13</v>
      </c>
      <c r="T35" s="32">
        <v>0</v>
      </c>
    </row>
    <row r="36" spans="1:20" ht="16.5" customHeight="1">
      <c r="A36" s="20" t="s">
        <v>47</v>
      </c>
      <c r="B36" s="32">
        <v>458</v>
      </c>
      <c r="C36" s="32">
        <v>45</v>
      </c>
      <c r="D36" s="32">
        <v>98</v>
      </c>
      <c r="E36" s="30">
        <v>601</v>
      </c>
      <c r="F36" s="32">
        <v>56</v>
      </c>
      <c r="G36" s="31">
        <v>80</v>
      </c>
      <c r="H36" s="32">
        <v>14</v>
      </c>
      <c r="I36" s="31">
        <v>20</v>
      </c>
      <c r="J36" s="32">
        <v>0</v>
      </c>
      <c r="K36" s="31">
        <v>0</v>
      </c>
      <c r="L36" s="30">
        <v>70</v>
      </c>
      <c r="M36" s="32">
        <v>470</v>
      </c>
      <c r="N36" s="30">
        <v>540</v>
      </c>
      <c r="O36" s="31">
        <v>89.85024958402661</v>
      </c>
      <c r="P36" s="32">
        <v>3.22</v>
      </c>
      <c r="Q36" s="30">
        <v>61</v>
      </c>
      <c r="R36" s="31">
        <v>10.149750415973378</v>
      </c>
      <c r="S36" s="30">
        <v>60</v>
      </c>
      <c r="T36" s="32">
        <v>1</v>
      </c>
    </row>
    <row r="37" spans="1:20" ht="16.5" customHeight="1">
      <c r="A37" s="29" t="s">
        <v>48</v>
      </c>
      <c r="B37" s="32">
        <v>219</v>
      </c>
      <c r="C37" s="32">
        <v>19</v>
      </c>
      <c r="D37" s="32">
        <v>32</v>
      </c>
      <c r="E37" s="30">
        <v>270</v>
      </c>
      <c r="F37" s="32">
        <v>29</v>
      </c>
      <c r="G37" s="31">
        <v>100</v>
      </c>
      <c r="H37" s="32">
        <v>0</v>
      </c>
      <c r="I37" s="31">
        <v>0</v>
      </c>
      <c r="J37" s="32">
        <v>0</v>
      </c>
      <c r="K37" s="31">
        <v>0</v>
      </c>
      <c r="L37" s="30">
        <v>29</v>
      </c>
      <c r="M37" s="32">
        <v>234</v>
      </c>
      <c r="N37" s="30">
        <v>263</v>
      </c>
      <c r="O37" s="31">
        <v>97.4074074074074</v>
      </c>
      <c r="P37" s="32">
        <v>1</v>
      </c>
      <c r="Q37" s="30">
        <v>7</v>
      </c>
      <c r="R37" s="31">
        <v>2.5925925925925926</v>
      </c>
      <c r="S37" s="30">
        <v>6</v>
      </c>
      <c r="T37" s="32">
        <v>1</v>
      </c>
    </row>
    <row r="38" spans="1:20" ht="16.5" customHeight="1">
      <c r="A38" s="20" t="s">
        <v>49</v>
      </c>
      <c r="B38" s="32">
        <v>355</v>
      </c>
      <c r="C38" s="32">
        <v>13</v>
      </c>
      <c r="D38" s="32">
        <v>43</v>
      </c>
      <c r="E38" s="30">
        <v>411</v>
      </c>
      <c r="F38" s="32">
        <v>29</v>
      </c>
      <c r="G38" s="31">
        <v>100</v>
      </c>
      <c r="H38" s="32">
        <v>0</v>
      </c>
      <c r="I38" s="31">
        <v>0</v>
      </c>
      <c r="J38" s="32">
        <v>0</v>
      </c>
      <c r="K38" s="31">
        <v>0</v>
      </c>
      <c r="L38" s="30">
        <v>29</v>
      </c>
      <c r="M38" s="32">
        <v>363</v>
      </c>
      <c r="N38" s="30">
        <v>392</v>
      </c>
      <c r="O38" s="31">
        <v>95.37712895377129</v>
      </c>
      <c r="P38" s="32">
        <v>0.78</v>
      </c>
      <c r="Q38" s="30">
        <v>19</v>
      </c>
      <c r="R38" s="31">
        <v>4.622871046228711</v>
      </c>
      <c r="S38" s="30">
        <v>19</v>
      </c>
      <c r="T38" s="32">
        <v>0</v>
      </c>
    </row>
    <row r="39" spans="1:20" ht="16.5" customHeight="1">
      <c r="A39" s="20" t="s">
        <v>50</v>
      </c>
      <c r="B39" s="32">
        <v>357</v>
      </c>
      <c r="C39" s="32">
        <v>31</v>
      </c>
      <c r="D39" s="32">
        <v>113</v>
      </c>
      <c r="E39" s="30">
        <v>501</v>
      </c>
      <c r="F39" s="32">
        <v>67</v>
      </c>
      <c r="G39" s="31">
        <v>95.71428571428572</v>
      </c>
      <c r="H39" s="32">
        <v>3</v>
      </c>
      <c r="I39" s="31">
        <v>4.285714285714286</v>
      </c>
      <c r="J39" s="32">
        <v>0</v>
      </c>
      <c r="K39" s="31">
        <v>0</v>
      </c>
      <c r="L39" s="30">
        <v>70</v>
      </c>
      <c r="M39" s="32">
        <v>390</v>
      </c>
      <c r="N39" s="30">
        <v>460</v>
      </c>
      <c r="O39" s="31">
        <v>91.81636726546905</v>
      </c>
      <c r="P39" s="32">
        <v>2.24</v>
      </c>
      <c r="Q39" s="30">
        <v>41</v>
      </c>
      <c r="R39" s="31">
        <v>8.183632734530939</v>
      </c>
      <c r="S39" s="30">
        <v>40</v>
      </c>
      <c r="T39" s="32">
        <v>1</v>
      </c>
    </row>
    <row r="40" spans="1:20" ht="16.5" customHeight="1">
      <c r="A40" s="20" t="s">
        <v>51</v>
      </c>
      <c r="B40" s="32">
        <v>214</v>
      </c>
      <c r="C40" s="32">
        <v>52</v>
      </c>
      <c r="D40" s="32">
        <v>36</v>
      </c>
      <c r="E40" s="30">
        <v>302</v>
      </c>
      <c r="F40" s="32">
        <v>30</v>
      </c>
      <c r="G40" s="31">
        <v>85.71428571428571</v>
      </c>
      <c r="H40" s="32">
        <v>5</v>
      </c>
      <c r="I40" s="31">
        <v>14.285714285714285</v>
      </c>
      <c r="J40" s="32">
        <v>0</v>
      </c>
      <c r="K40" s="31">
        <v>0</v>
      </c>
      <c r="L40" s="30">
        <v>35</v>
      </c>
      <c r="M40" s="32">
        <v>218</v>
      </c>
      <c r="N40" s="30">
        <v>253</v>
      </c>
      <c r="O40" s="31">
        <v>83.77483443708608</v>
      </c>
      <c r="P40" s="32">
        <v>2.59</v>
      </c>
      <c r="Q40" s="30">
        <v>49</v>
      </c>
      <c r="R40" s="31">
        <v>16.225165562913908</v>
      </c>
      <c r="S40" s="30">
        <v>49</v>
      </c>
      <c r="T40" s="32">
        <v>0</v>
      </c>
    </row>
    <row r="41" spans="1:20" ht="16.5" customHeight="1">
      <c r="A41" s="20" t="s">
        <v>52</v>
      </c>
      <c r="B41" s="32">
        <v>249</v>
      </c>
      <c r="C41" s="32">
        <v>20</v>
      </c>
      <c r="D41" s="32">
        <v>39</v>
      </c>
      <c r="E41" s="30">
        <v>308</v>
      </c>
      <c r="F41" s="32">
        <v>41</v>
      </c>
      <c r="G41" s="31">
        <v>100</v>
      </c>
      <c r="H41" s="32">
        <v>0</v>
      </c>
      <c r="I41" s="31">
        <v>0</v>
      </c>
      <c r="J41" s="32">
        <v>0</v>
      </c>
      <c r="K41" s="31">
        <v>0</v>
      </c>
      <c r="L41" s="30">
        <v>41</v>
      </c>
      <c r="M41" s="32">
        <v>242</v>
      </c>
      <c r="N41" s="30">
        <v>283</v>
      </c>
      <c r="O41" s="31">
        <v>91.88311688311688</v>
      </c>
      <c r="P41" s="32">
        <v>0.82</v>
      </c>
      <c r="Q41" s="30">
        <v>25</v>
      </c>
      <c r="R41" s="31">
        <v>8.116883116883116</v>
      </c>
      <c r="S41" s="30">
        <v>25</v>
      </c>
      <c r="T41" s="32">
        <v>0</v>
      </c>
    </row>
    <row r="42" spans="1:20" ht="16.5" customHeight="1">
      <c r="A42" s="20" t="s">
        <v>53</v>
      </c>
      <c r="B42" s="32">
        <v>188</v>
      </c>
      <c r="C42" s="32">
        <v>23</v>
      </c>
      <c r="D42" s="32">
        <v>33</v>
      </c>
      <c r="E42" s="30">
        <v>244</v>
      </c>
      <c r="F42" s="32">
        <v>34</v>
      </c>
      <c r="G42" s="31">
        <v>100</v>
      </c>
      <c r="H42" s="32">
        <v>0</v>
      </c>
      <c r="I42" s="31">
        <v>0</v>
      </c>
      <c r="J42" s="32">
        <v>0</v>
      </c>
      <c r="K42" s="31">
        <v>0</v>
      </c>
      <c r="L42" s="30">
        <v>34</v>
      </c>
      <c r="M42" s="32">
        <v>196</v>
      </c>
      <c r="N42" s="30">
        <v>230</v>
      </c>
      <c r="O42" s="31">
        <v>94.26229508196722</v>
      </c>
      <c r="P42" s="32">
        <v>0.63</v>
      </c>
      <c r="Q42" s="30">
        <v>14</v>
      </c>
      <c r="R42" s="31">
        <v>5.737704918032787</v>
      </c>
      <c r="S42" s="30">
        <v>14</v>
      </c>
      <c r="T42" s="32">
        <v>0</v>
      </c>
    </row>
    <row r="43" spans="1:20" ht="16.5" customHeight="1">
      <c r="A43" s="20" t="s">
        <v>54</v>
      </c>
      <c r="B43" s="32">
        <v>776</v>
      </c>
      <c r="C43" s="32">
        <v>155</v>
      </c>
      <c r="D43" s="32">
        <v>146</v>
      </c>
      <c r="E43" s="30">
        <v>1077</v>
      </c>
      <c r="F43" s="32">
        <v>282</v>
      </c>
      <c r="G43" s="31">
        <v>83.1858407079646</v>
      </c>
      <c r="H43" s="32">
        <v>56</v>
      </c>
      <c r="I43" s="31">
        <v>16.519174041297934</v>
      </c>
      <c r="J43" s="32">
        <v>1</v>
      </c>
      <c r="K43" s="31">
        <v>0.2949852507374631</v>
      </c>
      <c r="L43" s="30">
        <v>339</v>
      </c>
      <c r="M43" s="32">
        <v>587</v>
      </c>
      <c r="N43" s="30">
        <v>926</v>
      </c>
      <c r="O43" s="31">
        <v>85.97957288765087</v>
      </c>
      <c r="P43" s="32">
        <v>3.33</v>
      </c>
      <c r="Q43" s="30">
        <v>151</v>
      </c>
      <c r="R43" s="31">
        <v>14.020427112349118</v>
      </c>
      <c r="S43" s="30">
        <v>151</v>
      </c>
      <c r="T43" s="32">
        <v>0</v>
      </c>
    </row>
    <row r="44" spans="1:20" ht="16.5" customHeight="1">
      <c r="A44" s="20" t="s">
        <v>55</v>
      </c>
      <c r="B44" s="32">
        <v>184</v>
      </c>
      <c r="C44" s="32">
        <v>14</v>
      </c>
      <c r="D44" s="32">
        <v>35</v>
      </c>
      <c r="E44" s="30">
        <v>233</v>
      </c>
      <c r="F44" s="32">
        <v>32</v>
      </c>
      <c r="G44" s="31">
        <v>100</v>
      </c>
      <c r="H44" s="32">
        <v>0</v>
      </c>
      <c r="I44" s="31">
        <v>0</v>
      </c>
      <c r="J44" s="32">
        <v>0</v>
      </c>
      <c r="K44" s="31">
        <v>0</v>
      </c>
      <c r="L44" s="30">
        <v>32</v>
      </c>
      <c r="M44" s="32">
        <v>197</v>
      </c>
      <c r="N44" s="30">
        <v>229</v>
      </c>
      <c r="O44" s="31">
        <v>98.28326180257511</v>
      </c>
      <c r="P44" s="32">
        <v>0.81</v>
      </c>
      <c r="Q44" s="30">
        <v>4</v>
      </c>
      <c r="R44" s="31">
        <v>1.7167381974248928</v>
      </c>
      <c r="S44" s="30">
        <v>4</v>
      </c>
      <c r="T44" s="32">
        <v>0</v>
      </c>
    </row>
    <row r="45" spans="1:20" ht="16.5" customHeight="1">
      <c r="A45" s="20" t="s">
        <v>79</v>
      </c>
      <c r="B45" s="32">
        <v>431</v>
      </c>
      <c r="C45" s="32">
        <v>40</v>
      </c>
      <c r="D45" s="32">
        <v>178</v>
      </c>
      <c r="E45" s="30">
        <v>649</v>
      </c>
      <c r="F45" s="32">
        <v>334</v>
      </c>
      <c r="G45" s="31">
        <v>97.94721407624634</v>
      </c>
      <c r="H45" s="32">
        <v>7</v>
      </c>
      <c r="I45" s="31">
        <v>2.0527859237536656</v>
      </c>
      <c r="J45" s="32">
        <v>0</v>
      </c>
      <c r="K45" s="31">
        <v>0</v>
      </c>
      <c r="L45" s="30">
        <v>341</v>
      </c>
      <c r="M45" s="32">
        <v>271</v>
      </c>
      <c r="N45" s="30">
        <v>612</v>
      </c>
      <c r="O45" s="31">
        <v>94.29892141756548</v>
      </c>
      <c r="P45" s="32">
        <v>1.73</v>
      </c>
      <c r="Q45" s="30">
        <v>37</v>
      </c>
      <c r="R45" s="31">
        <v>5.701078582434515</v>
      </c>
      <c r="S45" s="30">
        <v>36</v>
      </c>
      <c r="T45" s="32">
        <v>1</v>
      </c>
    </row>
    <row r="46" spans="1:20" s="4" customFormat="1" ht="16.5" customHeight="1">
      <c r="A46" s="27" t="s">
        <v>68</v>
      </c>
      <c r="B46" s="32">
        <v>489</v>
      </c>
      <c r="C46" s="32">
        <v>60</v>
      </c>
      <c r="D46" s="32">
        <v>169</v>
      </c>
      <c r="E46" s="30">
        <v>718</v>
      </c>
      <c r="F46" s="32">
        <v>178</v>
      </c>
      <c r="G46" s="31">
        <v>97.26775956284153</v>
      </c>
      <c r="H46" s="32">
        <v>5</v>
      </c>
      <c r="I46" s="31">
        <v>2.73224043715847</v>
      </c>
      <c r="J46" s="32">
        <v>0</v>
      </c>
      <c r="K46" s="31">
        <v>0</v>
      </c>
      <c r="L46" s="30">
        <v>183</v>
      </c>
      <c r="M46" s="32">
        <v>455</v>
      </c>
      <c r="N46" s="30">
        <v>638</v>
      </c>
      <c r="O46" s="31">
        <v>88.85793871866295</v>
      </c>
      <c r="P46" s="32">
        <v>0.93</v>
      </c>
      <c r="Q46" s="30">
        <v>80</v>
      </c>
      <c r="R46" s="31">
        <v>11.142061281337048</v>
      </c>
      <c r="S46" s="30">
        <v>78</v>
      </c>
      <c r="T46" s="32">
        <v>2</v>
      </c>
    </row>
    <row r="47" spans="1:22" s="3" customFormat="1" ht="31.5" customHeight="1">
      <c r="A47" s="20" t="s">
        <v>69</v>
      </c>
      <c r="B47" s="32">
        <v>277</v>
      </c>
      <c r="C47" s="32">
        <v>29</v>
      </c>
      <c r="D47" s="32">
        <v>93</v>
      </c>
      <c r="E47" s="30">
        <v>399</v>
      </c>
      <c r="F47" s="32">
        <v>104</v>
      </c>
      <c r="G47" s="31">
        <v>97.19626168224299</v>
      </c>
      <c r="H47" s="32">
        <v>3</v>
      </c>
      <c r="I47" s="31">
        <v>2.803738317757009</v>
      </c>
      <c r="J47" s="32">
        <v>0</v>
      </c>
      <c r="K47" s="31">
        <v>0</v>
      </c>
      <c r="L47" s="30">
        <v>107</v>
      </c>
      <c r="M47" s="32">
        <v>268</v>
      </c>
      <c r="N47" s="30">
        <v>375</v>
      </c>
      <c r="O47" s="31">
        <v>93.98496240601504</v>
      </c>
      <c r="P47" s="32">
        <v>1.47</v>
      </c>
      <c r="Q47" s="30">
        <v>24</v>
      </c>
      <c r="R47" s="31">
        <v>6.015037593984962</v>
      </c>
      <c r="S47" s="30">
        <v>24</v>
      </c>
      <c r="T47" s="32">
        <v>0</v>
      </c>
      <c r="U47" s="14"/>
      <c r="V47" s="7"/>
    </row>
    <row r="48" spans="1:23" ht="16.5">
      <c r="A48" s="20" t="s">
        <v>56</v>
      </c>
      <c r="B48" s="32">
        <v>48</v>
      </c>
      <c r="C48" s="32">
        <v>5</v>
      </c>
      <c r="D48" s="32">
        <v>35</v>
      </c>
      <c r="E48" s="30">
        <v>88</v>
      </c>
      <c r="F48" s="32">
        <v>37</v>
      </c>
      <c r="G48" s="31">
        <v>97.36842105263158</v>
      </c>
      <c r="H48" s="32">
        <v>1</v>
      </c>
      <c r="I48" s="31">
        <v>2.631578947368421</v>
      </c>
      <c r="J48" s="32">
        <v>0</v>
      </c>
      <c r="K48" s="31">
        <v>0</v>
      </c>
      <c r="L48" s="30">
        <v>38</v>
      </c>
      <c r="M48" s="32">
        <v>47</v>
      </c>
      <c r="N48" s="30">
        <v>85</v>
      </c>
      <c r="O48" s="31">
        <v>96.5909090909091</v>
      </c>
      <c r="P48" s="32">
        <v>1.7</v>
      </c>
      <c r="Q48" s="30">
        <v>3</v>
      </c>
      <c r="R48" s="31">
        <v>3.4090909090909087</v>
      </c>
      <c r="S48" s="30">
        <v>3</v>
      </c>
      <c r="T48" s="32">
        <v>0</v>
      </c>
      <c r="U48" s="2"/>
      <c r="V48" s="5"/>
      <c r="W48" s="5"/>
    </row>
    <row r="49" spans="1:23" s="3" customFormat="1" ht="33">
      <c r="A49" s="20" t="s">
        <v>57</v>
      </c>
      <c r="B49" s="32">
        <v>1236</v>
      </c>
      <c r="C49" s="32">
        <v>206</v>
      </c>
      <c r="D49" s="32">
        <v>475</v>
      </c>
      <c r="E49" s="30">
        <v>1917</v>
      </c>
      <c r="F49" s="32">
        <v>568</v>
      </c>
      <c r="G49" s="31">
        <v>89.44881889763779</v>
      </c>
      <c r="H49" s="32">
        <v>64</v>
      </c>
      <c r="I49" s="31">
        <v>10.078740157480315</v>
      </c>
      <c r="J49" s="32">
        <v>3</v>
      </c>
      <c r="K49" s="31">
        <v>0.47244094488188976</v>
      </c>
      <c r="L49" s="30">
        <v>635</v>
      </c>
      <c r="M49" s="32">
        <v>1065</v>
      </c>
      <c r="N49" s="30">
        <v>1700</v>
      </c>
      <c r="O49" s="31">
        <v>88.68022952529995</v>
      </c>
      <c r="P49" s="32">
        <v>3.92</v>
      </c>
      <c r="Q49" s="30">
        <v>217</v>
      </c>
      <c r="R49" s="31">
        <v>11.319770474700054</v>
      </c>
      <c r="S49" s="30">
        <v>201</v>
      </c>
      <c r="T49" s="32">
        <v>16</v>
      </c>
      <c r="U49" s="33"/>
      <c r="V49" s="6"/>
      <c r="W49" s="7"/>
    </row>
    <row r="50" spans="1:22" ht="33">
      <c r="A50" s="34" t="s">
        <v>82</v>
      </c>
      <c r="B50" s="32">
        <v>161</v>
      </c>
      <c r="C50" s="32">
        <v>7</v>
      </c>
      <c r="D50" s="32">
        <v>28</v>
      </c>
      <c r="E50" s="30">
        <v>196</v>
      </c>
      <c r="F50" s="32">
        <v>32</v>
      </c>
      <c r="G50" s="31">
        <v>100</v>
      </c>
      <c r="H50" s="32">
        <v>0</v>
      </c>
      <c r="I50" s="31">
        <v>0</v>
      </c>
      <c r="J50" s="32">
        <v>0</v>
      </c>
      <c r="K50" s="31">
        <v>0</v>
      </c>
      <c r="L50" s="30">
        <v>32</v>
      </c>
      <c r="M50" s="32">
        <v>150</v>
      </c>
      <c r="N50" s="30">
        <v>182</v>
      </c>
      <c r="O50" s="31">
        <v>92.85714285714286</v>
      </c>
      <c r="P50" s="32">
        <v>1.03</v>
      </c>
      <c r="Q50" s="30">
        <v>14</v>
      </c>
      <c r="R50" s="31">
        <v>7.142857142857142</v>
      </c>
      <c r="S50" s="30">
        <v>14</v>
      </c>
      <c r="T50" s="32">
        <v>0</v>
      </c>
      <c r="U50" s="5"/>
      <c r="V50" s="5"/>
    </row>
    <row r="51" spans="1:20" ht="33">
      <c r="A51" s="34" t="s">
        <v>83</v>
      </c>
      <c r="B51" s="32">
        <v>147</v>
      </c>
      <c r="C51" s="32">
        <v>4</v>
      </c>
      <c r="D51" s="32">
        <v>17</v>
      </c>
      <c r="E51" s="30">
        <v>168</v>
      </c>
      <c r="F51" s="32">
        <v>22</v>
      </c>
      <c r="G51" s="31">
        <v>100</v>
      </c>
      <c r="H51" s="32">
        <v>0</v>
      </c>
      <c r="I51" s="31">
        <v>0</v>
      </c>
      <c r="J51" s="32">
        <v>0</v>
      </c>
      <c r="K51" s="31">
        <v>0</v>
      </c>
      <c r="L51" s="30">
        <v>22</v>
      </c>
      <c r="M51" s="32">
        <v>143</v>
      </c>
      <c r="N51" s="30">
        <v>165</v>
      </c>
      <c r="O51" s="31">
        <v>98.21428571428571</v>
      </c>
      <c r="P51" s="32">
        <v>0.7</v>
      </c>
      <c r="Q51" s="30">
        <v>3</v>
      </c>
      <c r="R51" s="31">
        <v>1.7857142857142856</v>
      </c>
      <c r="S51" s="30">
        <v>3</v>
      </c>
      <c r="T51" s="32">
        <v>0</v>
      </c>
    </row>
    <row r="52" spans="1:20" ht="33">
      <c r="A52" s="34" t="s">
        <v>84</v>
      </c>
      <c r="B52" s="32">
        <v>135</v>
      </c>
      <c r="C52" s="32">
        <v>12</v>
      </c>
      <c r="D52" s="32">
        <v>23</v>
      </c>
      <c r="E52" s="30">
        <v>170</v>
      </c>
      <c r="F52" s="32">
        <v>21</v>
      </c>
      <c r="G52" s="31">
        <v>95.45454545454545</v>
      </c>
      <c r="H52" s="32">
        <v>1</v>
      </c>
      <c r="I52" s="31">
        <v>4.545454545454546</v>
      </c>
      <c r="J52" s="32">
        <v>0</v>
      </c>
      <c r="K52" s="31">
        <v>0</v>
      </c>
      <c r="L52" s="30">
        <v>22</v>
      </c>
      <c r="M52" s="32">
        <v>135</v>
      </c>
      <c r="N52" s="30">
        <v>157</v>
      </c>
      <c r="O52" s="31">
        <v>92.3529411764706</v>
      </c>
      <c r="P52" s="32">
        <v>1.95</v>
      </c>
      <c r="Q52" s="30">
        <v>13</v>
      </c>
      <c r="R52" s="31">
        <v>7.647058823529412</v>
      </c>
      <c r="S52" s="30">
        <v>13</v>
      </c>
      <c r="T52" s="32">
        <v>0</v>
      </c>
    </row>
    <row r="53" spans="1:20" ht="33">
      <c r="A53" s="35" t="s">
        <v>85</v>
      </c>
      <c r="B53" s="32">
        <v>146</v>
      </c>
      <c r="C53" s="32">
        <v>5</v>
      </c>
      <c r="D53" s="32">
        <v>12</v>
      </c>
      <c r="E53" s="30">
        <v>163</v>
      </c>
      <c r="F53" s="32">
        <v>21</v>
      </c>
      <c r="G53" s="31">
        <v>100</v>
      </c>
      <c r="H53" s="32">
        <v>0</v>
      </c>
      <c r="I53" s="31">
        <v>0</v>
      </c>
      <c r="J53" s="32">
        <v>0</v>
      </c>
      <c r="K53" s="31">
        <v>0</v>
      </c>
      <c r="L53" s="30">
        <v>21</v>
      </c>
      <c r="M53" s="32">
        <v>124</v>
      </c>
      <c r="N53" s="30">
        <v>145</v>
      </c>
      <c r="O53" s="31">
        <v>88.95705521472392</v>
      </c>
      <c r="P53" s="32">
        <v>1.36</v>
      </c>
      <c r="Q53" s="30">
        <v>18</v>
      </c>
      <c r="R53" s="31">
        <v>11.042944785276074</v>
      </c>
      <c r="S53" s="30">
        <v>18</v>
      </c>
      <c r="T53" s="32">
        <v>0</v>
      </c>
    </row>
    <row r="54" spans="1:20" ht="33">
      <c r="A54" s="35" t="s">
        <v>86</v>
      </c>
      <c r="B54" s="32">
        <v>140</v>
      </c>
      <c r="C54" s="32">
        <v>30</v>
      </c>
      <c r="D54" s="32">
        <v>17</v>
      </c>
      <c r="E54" s="30">
        <v>187</v>
      </c>
      <c r="F54" s="32">
        <v>19</v>
      </c>
      <c r="G54" s="31">
        <v>100</v>
      </c>
      <c r="H54" s="32">
        <v>0</v>
      </c>
      <c r="I54" s="31">
        <v>0</v>
      </c>
      <c r="J54" s="32">
        <v>0</v>
      </c>
      <c r="K54" s="31">
        <v>0</v>
      </c>
      <c r="L54" s="30">
        <v>19</v>
      </c>
      <c r="M54" s="32">
        <v>147</v>
      </c>
      <c r="N54" s="30">
        <v>166</v>
      </c>
      <c r="O54" s="31">
        <v>88.77005347593582</v>
      </c>
      <c r="P54" s="32">
        <v>1.92</v>
      </c>
      <c r="Q54" s="30">
        <v>21</v>
      </c>
      <c r="R54" s="31">
        <v>11.229946524064172</v>
      </c>
      <c r="S54" s="30">
        <v>21</v>
      </c>
      <c r="T54" s="32">
        <v>0</v>
      </c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pcadmin</cp:lastModifiedBy>
  <cp:lastPrinted>2014-04-10T02:10:31Z</cp:lastPrinted>
  <dcterms:created xsi:type="dcterms:W3CDTF">2006-06-30T07:22:11Z</dcterms:created>
  <dcterms:modified xsi:type="dcterms:W3CDTF">2015-07-06T07:26:54Z</dcterms:modified>
  <cp:category/>
  <cp:version/>
  <cp:contentType/>
  <cp:contentStatus/>
</cp:coreProperties>
</file>