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0"/>
  </bookViews>
  <sheets>
    <sheet name="總表" sheetId="1" r:id="rId1"/>
  </sheets>
  <definedNames>
    <definedName name="_xlnm.Print_Titles" localSheetId="0">'總表'!$3:$4</definedName>
    <definedName name="TABLE" localSheetId="0">'總表'!#REF!</definedName>
    <definedName name="TABLE_10" localSheetId="0">'總表'!#REF!</definedName>
    <definedName name="TABLE_11" localSheetId="0">'總表'!#REF!</definedName>
    <definedName name="TABLE_12" localSheetId="0">'總表'!#REF!</definedName>
    <definedName name="TABLE_13" localSheetId="0">'總表'!#REF!</definedName>
    <definedName name="TABLE_14" localSheetId="0">'總表'!#REF!</definedName>
    <definedName name="TABLE_15" localSheetId="0">'總表'!#REF!</definedName>
    <definedName name="TABLE_16" localSheetId="0">'總表'!#REF!</definedName>
    <definedName name="TABLE_17" localSheetId="0">'總表'!#REF!</definedName>
    <definedName name="TABLE_18" localSheetId="0">'總表'!#REF!</definedName>
    <definedName name="TABLE_19" localSheetId="0">'總表'!#REF!</definedName>
    <definedName name="TABLE_2" localSheetId="0">'總表'!#REF!</definedName>
    <definedName name="TABLE_20" localSheetId="0">'總表'!#REF!</definedName>
    <definedName name="TABLE_21" localSheetId="0">'總表'!#REF!</definedName>
    <definedName name="TABLE_22" localSheetId="0">'總表'!#REF!</definedName>
    <definedName name="TABLE_23" localSheetId="0">'總表'!#REF!</definedName>
    <definedName name="TABLE_24" localSheetId="0">'總表'!#REF!</definedName>
    <definedName name="TABLE_25" localSheetId="0">'總表'!#REF!</definedName>
    <definedName name="TABLE_26" localSheetId="0">'總表'!#REF!</definedName>
    <definedName name="TABLE_27" localSheetId="0">'總表'!#REF!</definedName>
    <definedName name="TABLE_28" localSheetId="0">'總表'!#REF!</definedName>
    <definedName name="TABLE_29" localSheetId="0">'總表'!#REF!</definedName>
    <definedName name="TABLE_3" localSheetId="0">'總表'!#REF!</definedName>
    <definedName name="TABLE_30" localSheetId="0">'總表'!#REF!</definedName>
    <definedName name="TABLE_31" localSheetId="0">'總表'!#REF!</definedName>
    <definedName name="TABLE_32" localSheetId="0">'總表'!#REF!</definedName>
    <definedName name="TABLE_33" localSheetId="0">'總表'!#REF!</definedName>
    <definedName name="TABLE_34" localSheetId="0">'總表'!#REF!</definedName>
    <definedName name="TABLE_35" localSheetId="0">'總表'!#REF!</definedName>
    <definedName name="TABLE_36" localSheetId="0">'總表'!#REF!</definedName>
    <definedName name="TABLE_37" localSheetId="0">'總表'!#REF!</definedName>
    <definedName name="TABLE_38" localSheetId="0">'總表'!#REF!</definedName>
    <definedName name="TABLE_39" localSheetId="0">'總表'!#REF!</definedName>
    <definedName name="TABLE_4" localSheetId="0">'總表'!#REF!</definedName>
    <definedName name="TABLE_5" localSheetId="0">'總表'!#REF!</definedName>
    <definedName name="TABLE_6" localSheetId="0">'總表'!#REF!</definedName>
    <definedName name="TABLE_7" localSheetId="0">'總表'!#REF!</definedName>
    <definedName name="TABLE_8" localSheetId="0">'總表'!#REF!</definedName>
    <definedName name="TABLE_9" localSheetId="0">'總表'!#REF!</definedName>
  </definedNames>
  <calcPr fullCalcOnLoad="1"/>
</workbook>
</file>

<file path=xl/sharedStrings.xml><?xml version="1.0" encoding="utf-8"?>
<sst xmlns="http://schemas.openxmlformats.org/spreadsheetml/2006/main" count="139" uniqueCount="112">
  <si>
    <t>總計</t>
  </si>
  <si>
    <t>2</t>
  </si>
  <si>
    <t>3</t>
  </si>
  <si>
    <t>4</t>
  </si>
  <si>
    <t>5</t>
  </si>
  <si>
    <t>1</t>
  </si>
  <si>
    <r>
      <t>備</t>
    </r>
    <r>
      <rPr>
        <b/>
        <sz val="16"/>
        <rFont val="Times New Roman"/>
        <family val="1"/>
      </rPr>
      <t xml:space="preserve"> </t>
    </r>
    <r>
      <rPr>
        <b/>
        <sz val="16"/>
        <rFont val="標楷體"/>
        <family val="4"/>
      </rPr>
      <t>註</t>
    </r>
  </si>
  <si>
    <t>計畫名稱</t>
  </si>
  <si>
    <t>計畫  性質</t>
  </si>
  <si>
    <t>新興計畫</t>
  </si>
  <si>
    <t>案 號</t>
  </si>
  <si>
    <t>6</t>
  </si>
  <si>
    <t>7</t>
  </si>
  <si>
    <t>8</t>
  </si>
  <si>
    <t>11</t>
  </si>
  <si>
    <t>12</t>
  </si>
  <si>
    <t>9</t>
  </si>
  <si>
    <t>10</t>
  </si>
  <si>
    <t>13</t>
  </si>
  <si>
    <t>離島基金
(3)</t>
  </si>
  <si>
    <t>延續性︵或修正︶計畫</t>
  </si>
  <si>
    <t>中程施政計畫</t>
  </si>
  <si>
    <t>縣長政見實施計畫</t>
  </si>
  <si>
    <t>四期綜建實施方案</t>
  </si>
  <si>
    <t>v</t>
  </si>
  <si>
    <t>5-1-2</t>
  </si>
  <si>
    <t>補助學生免費搭乘車船差價計畫</t>
  </si>
  <si>
    <t>14</t>
  </si>
  <si>
    <t>15</t>
  </si>
  <si>
    <t>16</t>
  </si>
  <si>
    <t>17</t>
  </si>
  <si>
    <t>18</t>
  </si>
  <si>
    <t>19</t>
  </si>
  <si>
    <t>20</t>
  </si>
  <si>
    <t>21</t>
  </si>
  <si>
    <t>22</t>
  </si>
  <si>
    <t>23</t>
  </si>
  <si>
    <t>24</t>
  </si>
  <si>
    <t>25</t>
  </si>
  <si>
    <t>26</t>
  </si>
  <si>
    <t>27</t>
  </si>
  <si>
    <t>28</t>
  </si>
  <si>
    <t>改善國民中小學教育設施計畫</t>
  </si>
  <si>
    <t>5-1-1</t>
  </si>
  <si>
    <t>2016年金門馬拉松</t>
  </si>
  <si>
    <t>2016搶灘料羅灣暨2016金廈海域泳渡活動</t>
  </si>
  <si>
    <t>國民中學學生出國教育參訪計畫</t>
  </si>
  <si>
    <t>規劃籌建金門多功能休閒運動中心</t>
  </si>
  <si>
    <t>補助三足歲幼兒教育券</t>
  </si>
  <si>
    <t>金門縣國民小學提升國小學童英語能力課程計畫</t>
  </si>
  <si>
    <t>興建金城第二幼兒園用地委託研究計畫案</t>
  </si>
  <si>
    <t>金門縣英速魔法學院</t>
  </si>
  <si>
    <t>學生交通圖書文具補貼</t>
  </si>
  <si>
    <t>105年特殊教育工作計畫</t>
  </si>
  <si>
    <t>補助國立金門高級中學及國立金門高級農工職業學校學生學費</t>
  </si>
  <si>
    <t>鼓勵國民中小學教師參加專業發展評鑑</t>
  </si>
  <si>
    <t>推動教育優先區計畫</t>
  </si>
  <si>
    <t>高級中等以上學校學生就學津貼</t>
  </si>
  <si>
    <t>金門縣辦理臺商子女來金就學</t>
  </si>
  <si>
    <t>本縣及烏坵鄉學生教科書費、活動費、雜費及交通費</t>
  </si>
  <si>
    <t>v</t>
  </si>
  <si>
    <t>校園藝文紮根計畫</t>
  </si>
  <si>
    <t>5-1-3</t>
  </si>
  <si>
    <t>金門縣健康城市與高齡友善城市示範計畫</t>
  </si>
  <si>
    <t>金門縣第20屆運動會</t>
  </si>
  <si>
    <t>國民中小學老舊校舍整建計畫</t>
  </si>
  <si>
    <t>金門縣立體育場游泳池屋頂、牆面及周邊整修工程</t>
  </si>
  <si>
    <t>金門縣立體育場慢速壘球場、網球場及周邊環境整修工程</t>
  </si>
  <si>
    <r>
      <t>金門縣推動</t>
    </r>
    <r>
      <rPr>
        <sz val="12"/>
        <color indexed="8"/>
        <rFont val="標楷體"/>
        <family val="4"/>
      </rPr>
      <t>國際教育交流</t>
    </r>
    <r>
      <rPr>
        <sz val="12"/>
        <rFont val="標楷體"/>
        <family val="4"/>
      </rPr>
      <t>遊學計畫</t>
    </r>
  </si>
  <si>
    <r>
      <t>金門高中</t>
    </r>
    <r>
      <rPr>
        <sz val="12"/>
        <rFont val="新細明體"/>
        <family val="1"/>
      </rPr>
      <t>（職）</t>
    </r>
    <r>
      <rPr>
        <sz val="12"/>
        <rFont val="標楷體"/>
        <family val="4"/>
      </rPr>
      <t>學生免費補助營養午餐</t>
    </r>
  </si>
  <si>
    <r>
      <t>「故事列車．書香之旅」</t>
    </r>
    <r>
      <rPr>
        <sz val="12"/>
        <rFont val="標楷體"/>
        <family val="4"/>
      </rPr>
      <t>─大家一起來閱讀！</t>
    </r>
  </si>
  <si>
    <r>
      <t>地方預算</t>
    </r>
    <r>
      <rPr>
        <b/>
        <sz val="9"/>
        <rFont val="Times New Roman"/>
        <family val="1"/>
      </rPr>
      <t xml:space="preserve">        (1)</t>
    </r>
  </si>
  <si>
    <r>
      <t>中央補助款</t>
    </r>
    <r>
      <rPr>
        <b/>
        <sz val="9"/>
        <rFont val="Times New Roman"/>
        <family val="1"/>
      </rPr>
      <t xml:space="preserve">            (2)</t>
    </r>
  </si>
  <si>
    <r>
      <t>其他負擔</t>
    </r>
    <r>
      <rPr>
        <b/>
        <sz val="9"/>
        <rFont val="Times New Roman"/>
        <family val="1"/>
      </rPr>
      <t xml:space="preserve">       (4)</t>
    </r>
  </si>
  <si>
    <r>
      <t>合</t>
    </r>
    <r>
      <rPr>
        <b/>
        <sz val="9"/>
        <rFont val="Times New Roman"/>
        <family val="1"/>
      </rPr>
      <t xml:space="preserve">   </t>
    </r>
    <r>
      <rPr>
        <b/>
        <sz val="9"/>
        <rFont val="標楷體"/>
        <family val="4"/>
      </rPr>
      <t>計</t>
    </r>
  </si>
  <si>
    <t>初審意見（主計處、財政處、人事處）</t>
  </si>
  <si>
    <t>計畫書修改意見（行政處）</t>
  </si>
  <si>
    <t>教育處105年度施政計畫先期作業初審意見彙總表</t>
  </si>
  <si>
    <r>
      <t>經</t>
    </r>
    <r>
      <rPr>
        <b/>
        <sz val="12"/>
        <rFont val="Times New Roman"/>
        <family val="1"/>
      </rPr>
      <t xml:space="preserve">    </t>
    </r>
    <r>
      <rPr>
        <b/>
        <sz val="12"/>
        <rFont val="標楷體"/>
        <family val="4"/>
      </rPr>
      <t>費</t>
    </r>
    <r>
      <rPr>
        <b/>
        <sz val="12"/>
        <rFont val="Times New Roman"/>
        <family val="1"/>
      </rPr>
      <t xml:space="preserve">     </t>
    </r>
    <r>
      <rPr>
        <b/>
        <sz val="12"/>
        <rFont val="標楷體"/>
        <family val="4"/>
      </rPr>
      <t>來</t>
    </r>
    <r>
      <rPr>
        <b/>
        <sz val="12"/>
        <rFont val="Times New Roman"/>
        <family val="1"/>
      </rPr>
      <t xml:space="preserve">     </t>
    </r>
    <r>
      <rPr>
        <b/>
        <sz val="12"/>
        <rFont val="標楷體"/>
        <family val="4"/>
      </rPr>
      <t>源</t>
    </r>
    <r>
      <rPr>
        <b/>
        <sz val="12"/>
        <rFont val="Times New Roman"/>
        <family val="1"/>
      </rPr>
      <t xml:space="preserve">    (</t>
    </r>
    <r>
      <rPr>
        <b/>
        <sz val="12"/>
        <rFont val="標楷體"/>
        <family val="4"/>
      </rPr>
      <t>單位：千</t>
    </r>
    <r>
      <rPr>
        <b/>
        <sz val="12"/>
        <rFont val="Times New Roman"/>
        <family val="1"/>
      </rPr>
      <t xml:space="preserve"> </t>
    </r>
    <r>
      <rPr>
        <b/>
        <sz val="12"/>
        <rFont val="標楷體"/>
        <family val="4"/>
      </rPr>
      <t>元</t>
    </r>
    <r>
      <rPr>
        <b/>
        <sz val="12"/>
        <rFont val="Times New Roman"/>
        <family val="1"/>
      </rPr>
      <t xml:space="preserve"> )</t>
    </r>
  </si>
  <si>
    <r>
      <t>開發</t>
    </r>
    <r>
      <rPr>
        <strike/>
        <sz val="12"/>
        <color indexed="8"/>
        <rFont val="標楷體"/>
        <family val="4"/>
      </rPr>
      <t>兩岸學術文化島</t>
    </r>
  </si>
  <si>
    <t>未達先期作業標準，免提送。</t>
  </si>
  <si>
    <t>未達先期作業標準，免提送。</t>
  </si>
  <si>
    <t>未達先期作業標準，免提送。</t>
  </si>
  <si>
    <t>未達先期作業標準，免提送。</t>
  </si>
  <si>
    <t>未達先期作業標準，免提送。</t>
  </si>
  <si>
    <t>主計處意見：  開發兩岸學術文化島仍賡續於田墩海堤周邊土方回填，應評估最近3年編列預算及執行成果，且工作計畫內容要明確且能顯示施政重點，覈實編列需求經費。</t>
  </si>
  <si>
    <t>主計處意見：  國民中小學老舊校舍整建計畫係提報一般性補助款指定辦理施政項目爭取經費，應考量103年度執行成績不佳，保留4,904萬餘元，104年度編列60,000千元待執行，建請衡量執行力覈實編列需求經費。</t>
  </si>
  <si>
    <t>主計處意見：  本案已編過相關經費，計畫書未能明確顯示計畫內容及執行進度。</t>
  </si>
  <si>
    <t>主計處意見：  本案已編過相關經費，計畫書未能明確顯示計畫內容及執行進度。          財政處意見：  請地政局提供可供興建幼兒園土地清冊進行評估。</t>
  </si>
  <si>
    <t xml:space="preserve">綜合意見：                                                                                                                           1.施政計畫管理要點於104年3月5日修正，請按最新表格填寫。                                                                                   2.延續性計畫應檢附前一期計畫執行成果報告，管考結果及查證建議處理情形。                                                                   3.延續性計畫提供請提供最近3年編列預算及執行成果數據供參，以落實零基預算精神。                                                                4.施政計畫逾5000萬元應填報效益評估計畫書。                                                                                              5.如屬於多年期計畫，內容應詳述表達以能顯示施政重點，經費應詳列總經費之需求與各年度已編列、本年度及未來年度將預定需求數。
6.計畫書各相關資料正確性之提昇，要能表達工作之目標、能計算之數量、易瞭解之事實、預期效益等，且計畫內容附表要一致性。
7.各項工程及建築計畫，所需土地之取得，如仍有困難者，其工程費用應暫緩編列；如須以徵購方式取得土地時，應按徵購進度編列土地購置經費。                                                                                                                                                                                                         8.中央補助計畫同意編列；惟應詳列計畫各項細目內容、預算需求之計算標準及執行力。                                                                                                                                                                                                                        </t>
  </si>
  <si>
    <t>1.請使用新版格式撰寫。                        2.P1計畫依據指的是上位計畫、相關法規、縣長政見或會議決議等，請修正。                          3.P1計畫目標應為105年度。       4.P2預期效益表格請使用新版格式撰寫，其中的預期效益「數量化」請填寫本案完成後可數量化之工作成果，如受惠學生數。                       4.P4計畫可行性係指計畫目標、財務、技術、人力、營運管理可行性，請修正。</t>
  </si>
  <si>
    <t>1.請使用新版格式撰寫。                        2.P1計畫目標年度應為105年度。       3.P2預期效益表格請使用新版格式撰寫，其中的預期效益「數量化」請填寫本案完成後可數量化之工作成果，如改善案件數。                       4.P4計畫可行性係指計畫目標、財務、技術、人力、營運管理可行性，請修正。                          5.P4已執行年度計畫檢討應填104年度。</t>
  </si>
  <si>
    <t xml:space="preserve">1.請使用新版格式撰寫。                        2.P1計畫依據指的是上位計畫、相關法規、縣長政見或會議決議等，請修正。                          3.P2預期效益表格請使用新版格式撰寫，其中的預期效益「數量化」請填寫本案完成後可數量化之工作成果，如交流學生數。                       </t>
  </si>
  <si>
    <t>1.請使用新版格式撰寫。         2.P1計畫依據指的是上位計畫、相關法規、縣長政見或會議決議等，請修正。                           3.P1計畫期程有誤，請修正。      4.P4已執行年度計畫檢討應填104年度。</t>
  </si>
  <si>
    <t>1.P1計畫依據指的是上位計畫、相關法規、縣長政見或會議決議等，請修正。                          2.P2預期效益數量化請補充幼生人數。                           3.P4計畫可行性係指計畫目標、財務、技術、人力、營運管理可行性，請修正。</t>
  </si>
  <si>
    <t>1.請使用新版格式撰寫。         2.P1計畫依據指的是上位計畫、相關法規、縣長政見或會議決議等，請修正。                           3.P1計畫目標年度應為105年度。       4.P4已執行年度計畫檢討應填104年度。</t>
  </si>
  <si>
    <t>1.P1該案為新興或延續性計畫，請再確認。                        2.P2預期效益數量化請補充幼生人數。                           3.P4計畫可行性係指計畫目標、財務、技術、人力、營運管理可行性，請修正。</t>
  </si>
  <si>
    <t xml:space="preserve">1.請使用新版格式撰寫。                        2.P1計畫依據指的是上位計畫、相關法規、縣長政見或會議決議等，請修正。該案計畫依據同計畫需求，顯有誤，請修正。                          3.P2預期效益表格請使用新版格式撰寫，其中的預期效益「數量化」請填寫本案完成後可數量化之工作成果，如交流學生數。                       </t>
  </si>
  <si>
    <t xml:space="preserve">1.P2預期效益「數量化」請填寫本案完成後可數量化之工作成果，如受惠學生數。                          2.P4已執行年度計畫檢討應填104年度。                       </t>
  </si>
  <si>
    <t xml:space="preserve">1.P1計畫依據指的是上位計畫、相關法規、縣長政見或會議決議等，請修正。                          2.P5預期效益未填寫。                          3.P4已執行年度計畫檢討應填104年度。                       </t>
  </si>
  <si>
    <t xml:space="preserve">1.P2預期效益數量化請填寫受惠學生數。                          2.P4計畫需求性「打造幸福城市」是否為陳縣長政見用語，請再確認。                       </t>
  </si>
  <si>
    <t xml:space="preserve">1.P1計畫依據指的是上位計畫、相關法規、縣長政見或會議決議等，請修正。                          2.P5預期效益數量化請填寫受惠學生數。                          3.P4已執行年度計畫檢討應填104年度。                       </t>
  </si>
  <si>
    <t xml:space="preserve">1.P1計畫依據指的是上位計畫、相關法規、縣長政見或會議決議等，請修正。                          2.P5預期效益數量化請填寫受惠學生數。                          3.P4已執行年度計畫檢討應填104年度。                            4.效益評估計畫P1效益貨幣化指營收，應刪除；效益數量化8,322請補充單位。                      </t>
  </si>
  <si>
    <t>1.請使用新版格式撰寫。         2.P3預期效益表格請使用新版格式撰寫，其中的預期效益「數量化」請填寫本案完成後可數量化之工作成果，如受惠學生數。                       3.P4計畫可行性係指計畫目標、財務、技術、人力、營運管理可行性，請修正。                       4.P4已執行年度計畫檢討應填104年度。</t>
  </si>
  <si>
    <t>P1計畫期程與P2分年期執行計畫期程不符，請再確認。</t>
  </si>
  <si>
    <t>1.P1計畫依據之家庭教育法請補充法條。                           2.P4已執行年度計畫檢討應填104年度。</t>
  </si>
  <si>
    <t>1.P1計畫依據指的是上位計畫、相關法規、縣長政見或會議決議等，請修正。                           2.P2預期效益「數量化」請填寫本案完成後可數量化之工作成果，如參加人數。</t>
  </si>
  <si>
    <t>1.104計畫不宜做為上位計畫。      2.P2預期效益「數量化」請填寫本案完成後可數量化之工作成果，如可供使用人次。                     3.P6此案應為延續性計畫。         4.P7預算執行情形累計至上上年度係指103年，請修正。</t>
  </si>
  <si>
    <t>1.104計畫不宜做為上位計畫。    2.P2預期效益「數量化」請填寫本案完成後可數量化之工作成果，如可供使用人次。                    3.P6此案應為延續性計畫。         4.P7預算執行情形累計至上上年度係指103年，請修正。</t>
  </si>
  <si>
    <t>1.P2預期效益「數量化」請填寫本案完成後可數量化之工作成果，如受惠學生數。                       2.P6工程執行情形預算執行情形至103年度止已編列預算6,971千元，與P5經費概算表不符，請再確認。         3.效益評估計畫書P1工作目標分年所列經費數字與P4預算所列金額不符，請再確認。</t>
  </si>
  <si>
    <t>一、四綜計畫：3.11金門縣教育處國教輔導團精進教學、3.14國立金門大學大學城發展、3.15金門縣人力資源發展中心等計畫符合先期作業提報標準，惟未見提案，請檢討是否需辦理先期作業。
二、中程計畫：1.7金門縣教育處國教輔導團精進教學、4.2 國立金門大學大學城發等計畫符合先期作業提報標準，惟未見提案，請檢討是否需辦理先期作業。</t>
  </si>
  <si>
    <t>1.請使用新版格式撰寫。                        2.P1計畫依據請敘明會議名稱、日期、提案民代等。                          3.P1計畫目標應為105年度。       4.P2預期效益未填寫。                       5.P4計畫需求性所提「貴校」係哪一學校，請補充說明。</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</si>
</sst>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Red]\(#,##0\)"/>
    <numFmt numFmtId="178" formatCode="#,##0_ "/>
    <numFmt numFmtId="179" formatCode="#,##0_);\(#,##0\)"/>
    <numFmt numFmtId="180" formatCode="_-* #,##0_-;\-* #,##0_-;_-* &quot;&quot;_-;_-@_-"/>
    <numFmt numFmtId="181" formatCode="&quot;$&quot;#,##0"/>
    <numFmt numFmtId="182" formatCode="0.00_ "/>
    <numFmt numFmtId="183" formatCode="0_ "/>
    <numFmt numFmtId="184" formatCode="0.000_);\(0.000\)"/>
    <numFmt numFmtId="185" formatCode="#,##0.000_);\(#,##0.000\)"/>
    <numFmt numFmtId="186" formatCode="#,##0.000_);[Red]\(#,##0.000\)"/>
    <numFmt numFmtId="187" formatCode="0_);[Red]\(0\)"/>
    <numFmt numFmtId="188" formatCode="0.00_);[Red]\(0.00\)"/>
    <numFmt numFmtId="189" formatCode="#,##0.00_);[Red]\(#,##0.00\)"/>
    <numFmt numFmtId="190" formatCode="&quot;$&quot;#,##0_);[Red]\(&quot;$&quot;#,##0\)"/>
    <numFmt numFmtId="191" formatCode="&quot;Yes&quot;;&quot;Yes&quot;;&quot;No&quot;"/>
    <numFmt numFmtId="192" formatCode="&quot;True&quot;;&quot;True&quot;;&quot;False&quot;"/>
    <numFmt numFmtId="193" formatCode="&quot;On&quot;;&quot;On&quot;;&quot;Off&quot;"/>
    <numFmt numFmtId="194" formatCode="[$€-2]\ #,##0.00_);[Red]\([$€-2]\ #,##0.00\)"/>
  </numFmts>
  <fonts count="70">
    <font>
      <sz val="12"/>
      <name val="新細明體"/>
      <family val="1"/>
    </font>
    <font>
      <sz val="9"/>
      <name val="細明體"/>
      <family val="3"/>
    </font>
    <font>
      <sz val="14"/>
      <name val="標楷體"/>
      <family val="4"/>
    </font>
    <font>
      <b/>
      <sz val="17"/>
      <name val="標楷體"/>
      <family val="4"/>
    </font>
    <font>
      <b/>
      <sz val="16"/>
      <name val="標楷體"/>
      <family val="4"/>
    </font>
    <font>
      <sz val="13"/>
      <name val="標楷體"/>
      <family val="4"/>
    </font>
    <font>
      <sz val="12"/>
      <name val="標楷體"/>
      <family val="4"/>
    </font>
    <font>
      <sz val="12"/>
      <name val="Times New Roman"/>
      <family val="1"/>
    </font>
    <font>
      <sz val="12"/>
      <name val="細明體"/>
      <family val="3"/>
    </font>
    <font>
      <b/>
      <sz val="12"/>
      <name val="Times New Roman"/>
      <family val="1"/>
    </font>
    <font>
      <b/>
      <sz val="16"/>
      <name val="Times New Roman"/>
      <family val="1"/>
    </font>
    <font>
      <u val="single"/>
      <sz val="12"/>
      <color indexed="12"/>
      <name val="新細明體"/>
      <family val="1"/>
    </font>
    <font>
      <sz val="16"/>
      <name val="標楷體"/>
      <family val="4"/>
    </font>
    <font>
      <sz val="16"/>
      <name val="Times New Roman"/>
      <family val="1"/>
    </font>
    <font>
      <b/>
      <sz val="22"/>
      <name val="標楷體"/>
      <family val="4"/>
    </font>
    <font>
      <b/>
      <sz val="14"/>
      <name val="標楷體"/>
      <family val="4"/>
    </font>
    <font>
      <b/>
      <sz val="12"/>
      <name val="標楷體"/>
      <family val="4"/>
    </font>
    <font>
      <b/>
      <sz val="12"/>
      <color indexed="10"/>
      <name val="細明體"/>
      <family val="3"/>
    </font>
    <font>
      <sz val="20"/>
      <name val="新細明體"/>
      <family val="1"/>
    </font>
    <font>
      <b/>
      <sz val="12"/>
      <color indexed="10"/>
      <name val="新細明體"/>
      <family val="1"/>
    </font>
    <font>
      <b/>
      <sz val="28"/>
      <name val="標楷體"/>
      <family val="4"/>
    </font>
    <font>
      <b/>
      <sz val="13"/>
      <name val="標楷體"/>
      <family val="4"/>
    </font>
    <font>
      <sz val="8"/>
      <name val="標楷體"/>
      <family val="4"/>
    </font>
    <font>
      <sz val="14"/>
      <color indexed="8"/>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標楷體"/>
      <family val="4"/>
    </font>
    <font>
      <sz val="12"/>
      <color indexed="8"/>
      <name val="標楷體"/>
      <family val="4"/>
    </font>
    <font>
      <b/>
      <sz val="8"/>
      <name val="Times New Roman"/>
      <family val="1"/>
    </font>
    <font>
      <b/>
      <sz val="9"/>
      <name val="標楷體"/>
      <family val="4"/>
    </font>
    <font>
      <b/>
      <sz val="9"/>
      <name val="Times New Roman"/>
      <family val="1"/>
    </font>
    <font>
      <sz val="8"/>
      <name val="Times New Roman"/>
      <family val="1"/>
    </font>
    <font>
      <sz val="9"/>
      <name val="新細明體"/>
      <family val="1"/>
    </font>
    <font>
      <b/>
      <sz val="28"/>
      <color indexed="8"/>
      <name val="標楷體"/>
      <family val="4"/>
    </font>
    <font>
      <strike/>
      <sz val="12"/>
      <name val="標楷體"/>
      <family val="4"/>
    </font>
    <font>
      <strike/>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9" borderId="0" applyNumberFormat="0" applyBorder="0" applyAlignment="0" applyProtection="0"/>
    <xf numFmtId="0" fontId="55" fillId="0" borderId="1" applyNumberFormat="0" applyFill="0" applyAlignment="0" applyProtection="0"/>
    <xf numFmtId="0" fontId="56" fillId="20" borderId="0" applyNumberFormat="0" applyBorder="0" applyAlignment="0" applyProtection="0"/>
    <xf numFmtId="9" fontId="0" fillId="0" borderId="0" applyFont="0" applyFill="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2" borderId="4" applyNumberFormat="0" applyFont="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29" borderId="2" applyNumberFormat="0" applyAlignment="0" applyProtection="0"/>
    <xf numFmtId="0" fontId="65" fillId="21" borderId="8" applyNumberFormat="0" applyAlignment="0" applyProtection="0"/>
    <xf numFmtId="0" fontId="66" fillId="30" borderId="9" applyNumberFormat="0" applyAlignment="0" applyProtection="0"/>
    <xf numFmtId="0" fontId="67" fillId="31" borderId="0" applyNumberFormat="0" applyBorder="0" applyAlignment="0" applyProtection="0"/>
    <xf numFmtId="0" fontId="68" fillId="0" borderId="0" applyNumberFormat="0" applyFill="0" applyBorder="0" applyAlignment="0" applyProtection="0"/>
  </cellStyleXfs>
  <cellXfs count="87">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49" fontId="6" fillId="0" borderId="0" xfId="0" applyNumberFormat="1" applyFont="1" applyAlignment="1">
      <alignment horizontal="center" vertical="center"/>
    </xf>
    <xf numFmtId="0" fontId="4" fillId="0" borderId="0" xfId="0" applyFont="1" applyAlignment="1">
      <alignment horizontal="distributed" vertical="center"/>
    </xf>
    <xf numFmtId="0" fontId="3" fillId="0" borderId="0" xfId="0" applyFont="1" applyAlignment="1">
      <alignment horizontal="distributed"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center" vertical="center" wrapText="1"/>
    </xf>
    <xf numFmtId="180" fontId="7" fillId="0" borderId="0" xfId="0" applyNumberFormat="1" applyFont="1" applyFill="1" applyBorder="1" applyAlignment="1">
      <alignment horizontal="center" vertical="center"/>
    </xf>
    <xf numFmtId="180" fontId="8" fillId="0" borderId="0" xfId="0" applyNumberFormat="1" applyFont="1" applyBorder="1" applyAlignment="1">
      <alignment horizontal="center" vertical="center"/>
    </xf>
    <xf numFmtId="0" fontId="0" fillId="0" borderId="0" xfId="0" applyBorder="1" applyAlignment="1">
      <alignment horizontal="center" vertical="center"/>
    </xf>
    <xf numFmtId="180" fontId="9" fillId="0" borderId="0" xfId="0" applyNumberFormat="1" applyFont="1" applyBorder="1" applyAlignment="1">
      <alignment horizontal="center" vertical="center"/>
    </xf>
    <xf numFmtId="177" fontId="13" fillId="0" borderId="0" xfId="0" applyNumberFormat="1" applyFont="1" applyBorder="1" applyAlignment="1">
      <alignment horizontal="right" vertical="center"/>
    </xf>
    <xf numFmtId="177" fontId="13" fillId="0" borderId="0" xfId="0" applyNumberFormat="1" applyFont="1" applyAlignment="1">
      <alignment horizontal="center" vertical="center"/>
    </xf>
    <xf numFmtId="177" fontId="13" fillId="0" borderId="0" xfId="0" applyNumberFormat="1" applyFont="1" applyAlignment="1">
      <alignment vertical="center"/>
    </xf>
    <xf numFmtId="177" fontId="13" fillId="0" borderId="0" xfId="0" applyNumberFormat="1" applyFont="1" applyBorder="1" applyAlignment="1">
      <alignment vertical="center"/>
    </xf>
    <xf numFmtId="0" fontId="3" fillId="0" borderId="10" xfId="0" applyFont="1" applyBorder="1" applyAlignment="1">
      <alignment horizontal="center" vertical="center"/>
    </xf>
    <xf numFmtId="180" fontId="9" fillId="0" borderId="11" xfId="0" applyNumberFormat="1" applyFont="1" applyBorder="1" applyAlignment="1">
      <alignment horizontal="center" vertical="center"/>
    </xf>
    <xf numFmtId="0" fontId="5" fillId="0" borderId="10" xfId="0" applyFont="1" applyBorder="1" applyAlignment="1">
      <alignment horizontal="center" vertical="center" wrapText="1"/>
    </xf>
    <xf numFmtId="49" fontId="13" fillId="0" borderId="10" xfId="0" applyNumberFormat="1" applyFont="1" applyBorder="1" applyAlignment="1">
      <alignment horizontal="center" vertical="center"/>
    </xf>
    <xf numFmtId="49" fontId="18" fillId="0" borderId="10" xfId="0" applyNumberFormat="1" applyFont="1" applyBorder="1" applyAlignment="1">
      <alignment horizontal="center" vertical="center"/>
    </xf>
    <xf numFmtId="180" fontId="17" fillId="0" borderId="11" xfId="0" applyNumberFormat="1" applyFont="1" applyBorder="1" applyAlignment="1">
      <alignment vertical="top" wrapText="1"/>
    </xf>
    <xf numFmtId="180" fontId="17" fillId="0" borderId="11" xfId="0" applyNumberFormat="1" applyFont="1" applyBorder="1" applyAlignment="1">
      <alignment horizontal="left" vertical="top" wrapText="1"/>
    </xf>
    <xf numFmtId="180" fontId="17" fillId="0" borderId="11" xfId="0" applyNumberFormat="1" applyFont="1" applyBorder="1" applyAlignment="1">
      <alignment vertical="top" wrapText="1"/>
    </xf>
    <xf numFmtId="0" fontId="19" fillId="0" borderId="11" xfId="0" applyFont="1" applyBorder="1" applyAlignment="1">
      <alignment horizontal="left" vertical="top" wrapText="1"/>
    </xf>
    <xf numFmtId="0" fontId="20" fillId="0" borderId="0" xfId="0" applyFont="1" applyBorder="1" applyAlignment="1">
      <alignment horizontal="center" vertical="center"/>
    </xf>
    <xf numFmtId="0" fontId="20" fillId="0" borderId="0" xfId="0" applyFont="1" applyAlignment="1">
      <alignment horizontal="center" vertical="center"/>
    </xf>
    <xf numFmtId="49" fontId="9" fillId="0" borderId="0" xfId="0" applyNumberFormat="1" applyFont="1" applyBorder="1" applyAlignment="1">
      <alignment horizontal="center" vertical="center"/>
    </xf>
    <xf numFmtId="0" fontId="21" fillId="0" borderId="0" xfId="0" applyFont="1" applyBorder="1" applyAlignment="1">
      <alignment horizontal="left" vertical="center" wrapText="1"/>
    </xf>
    <xf numFmtId="0" fontId="15" fillId="0" borderId="0" xfId="0" applyFont="1" applyBorder="1" applyAlignment="1">
      <alignment vertical="center" wrapText="1"/>
    </xf>
    <xf numFmtId="177" fontId="10" fillId="0" borderId="0" xfId="0" applyNumberFormat="1" applyFont="1" applyBorder="1" applyAlignment="1">
      <alignment horizontal="right" vertical="center"/>
    </xf>
    <xf numFmtId="49" fontId="22" fillId="0" borderId="10" xfId="0" applyNumberFormat="1" applyFont="1" applyBorder="1" applyAlignment="1">
      <alignment horizontal="center" vertical="center" wrapText="1"/>
    </xf>
    <xf numFmtId="49" fontId="14" fillId="0" borderId="12" xfId="0" applyNumberFormat="1" applyFont="1" applyBorder="1" applyAlignment="1">
      <alignment horizontal="distributed" vertical="center"/>
    </xf>
    <xf numFmtId="49" fontId="14" fillId="0" borderId="10" xfId="0" applyNumberFormat="1" applyFont="1" applyBorder="1" applyAlignment="1">
      <alignment horizontal="distributed" vertical="center"/>
    </xf>
    <xf numFmtId="177" fontId="4" fillId="0" borderId="11" xfId="0" applyNumberFormat="1" applyFont="1" applyBorder="1" applyAlignment="1">
      <alignment horizontal="distributed" vertical="center"/>
    </xf>
    <xf numFmtId="177" fontId="45" fillId="0" borderId="10" xfId="0" applyNumberFormat="1" applyFont="1" applyBorder="1" applyAlignment="1">
      <alignment horizontal="center" vertical="center" wrapText="1"/>
    </xf>
    <xf numFmtId="177" fontId="45" fillId="0" borderId="10" xfId="0" applyNumberFormat="1" applyFont="1" applyBorder="1" applyAlignment="1">
      <alignment horizontal="distributed" vertical="center" wrapText="1"/>
    </xf>
    <xf numFmtId="177" fontId="44" fillId="0" borderId="10" xfId="0" applyNumberFormat="1" applyFont="1" applyBorder="1" applyAlignment="1">
      <alignment horizontal="right" vertical="center"/>
    </xf>
    <xf numFmtId="177" fontId="47" fillId="0" borderId="10" xfId="0" applyNumberFormat="1" applyFont="1" applyBorder="1" applyAlignment="1">
      <alignment vertical="center"/>
    </xf>
    <xf numFmtId="0" fontId="16" fillId="0" borderId="10" xfId="0" applyFont="1" applyBorder="1" applyAlignment="1">
      <alignment horizontal="distributed" vertical="center" wrapText="1"/>
    </xf>
    <xf numFmtId="0" fontId="6" fillId="0" borderId="10" xfId="0" applyFont="1" applyBorder="1" applyAlignment="1">
      <alignment horizontal="left" vertical="center" wrapText="1"/>
    </xf>
    <xf numFmtId="0" fontId="43" fillId="0" borderId="10" xfId="0" applyFont="1" applyBorder="1" applyAlignment="1">
      <alignment horizontal="left" vertical="center" wrapText="1"/>
    </xf>
    <xf numFmtId="177" fontId="1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49" fontId="49" fillId="0" borderId="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177" fontId="44" fillId="0" borderId="10" xfId="0" applyNumberFormat="1" applyFont="1" applyBorder="1" applyAlignment="1">
      <alignment horizontal="right" vertical="center" wrapText="1"/>
    </xf>
    <xf numFmtId="177" fontId="12" fillId="0" borderId="10" xfId="0" applyNumberFormat="1" applyFont="1" applyBorder="1" applyAlignment="1">
      <alignment vertical="center" wrapText="1"/>
    </xf>
    <xf numFmtId="180" fontId="7" fillId="0" borderId="0" xfId="0" applyNumberFormat="1" applyFont="1" applyFill="1" applyBorder="1" applyAlignment="1">
      <alignment horizontal="center" vertical="center" wrapText="1"/>
    </xf>
    <xf numFmtId="180" fontId="8" fillId="0" borderId="0" xfId="0" applyNumberFormat="1" applyFont="1" applyBorder="1" applyAlignment="1">
      <alignment horizontal="center" vertical="center" wrapText="1"/>
    </xf>
    <xf numFmtId="49" fontId="16" fillId="0" borderId="0" xfId="0" applyNumberFormat="1" applyFont="1" applyBorder="1" applyAlignment="1">
      <alignment horizontal="left" vertical="center" wrapText="1"/>
    </xf>
    <xf numFmtId="0" fontId="16" fillId="0" borderId="0" xfId="0" applyFont="1" applyBorder="1" applyAlignment="1">
      <alignment horizontal="left" vertical="center"/>
    </xf>
    <xf numFmtId="0" fontId="0" fillId="0" borderId="0" xfId="0" applyBorder="1" applyAlignment="1">
      <alignment vertical="center"/>
    </xf>
    <xf numFmtId="0" fontId="45" fillId="0" borderId="10" xfId="0" applyFont="1" applyBorder="1" applyAlignment="1">
      <alignment horizontal="center" vertical="center" wrapText="1"/>
    </xf>
    <xf numFmtId="0" fontId="48" fillId="0" borderId="10" xfId="0" applyFont="1" applyBorder="1" applyAlignment="1">
      <alignment vertical="center"/>
    </xf>
    <xf numFmtId="0" fontId="45" fillId="0" borderId="10" xfId="0" applyFont="1" applyBorder="1" applyAlignment="1">
      <alignment vertical="center" wrapText="1"/>
    </xf>
    <xf numFmtId="177" fontId="16" fillId="0" borderId="10" xfId="0" applyNumberFormat="1" applyFont="1" applyBorder="1" applyAlignment="1">
      <alignment horizontal="center" vertical="center"/>
    </xf>
    <xf numFmtId="177" fontId="9" fillId="0" borderId="10" xfId="0" applyNumberFormat="1" applyFont="1" applyBorder="1" applyAlignment="1">
      <alignment horizontal="center" vertical="center"/>
    </xf>
    <xf numFmtId="49" fontId="45" fillId="0" borderId="10" xfId="0" applyNumberFormat="1" applyFont="1" applyBorder="1" applyAlignment="1">
      <alignment horizontal="distributed" vertical="center" textRotation="255"/>
    </xf>
    <xf numFmtId="0" fontId="45" fillId="0" borderId="10" xfId="0" applyFont="1" applyBorder="1" applyAlignment="1">
      <alignment vertical="top" textRotation="255" wrapText="1"/>
    </xf>
    <xf numFmtId="0" fontId="45" fillId="0" borderId="10" xfId="0" applyFont="1" applyBorder="1" applyAlignment="1">
      <alignment wrapText="1"/>
    </xf>
    <xf numFmtId="49" fontId="45" fillId="0" borderId="12" xfId="0" applyNumberFormat="1" applyFont="1" applyBorder="1" applyAlignment="1">
      <alignment horizontal="distributed" vertical="center" textRotation="255"/>
    </xf>
    <xf numFmtId="49" fontId="13" fillId="0" borderId="12"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177" fontId="44" fillId="0" borderId="10" xfId="0" applyNumberFormat="1" applyFont="1" applyBorder="1" applyAlignment="1">
      <alignment vertical="center"/>
    </xf>
    <xf numFmtId="177" fontId="47" fillId="0" borderId="10" xfId="0" applyNumberFormat="1" applyFont="1" applyBorder="1" applyAlignment="1">
      <alignment vertical="center" wrapText="1"/>
    </xf>
    <xf numFmtId="177" fontId="44" fillId="0" borderId="10" xfId="0" applyNumberFormat="1" applyFont="1" applyBorder="1" applyAlignment="1">
      <alignment vertical="center" wrapText="1"/>
    </xf>
    <xf numFmtId="177" fontId="42" fillId="0" borderId="10" xfId="0" applyNumberFormat="1" applyFont="1" applyBorder="1" applyAlignment="1">
      <alignment vertical="center"/>
    </xf>
    <xf numFmtId="177" fontId="22" fillId="0" borderId="10" xfId="0" applyNumberFormat="1" applyFont="1" applyBorder="1" applyAlignment="1">
      <alignment vertical="center"/>
    </xf>
    <xf numFmtId="0" fontId="23" fillId="0" borderId="13" xfId="0" applyNumberFormat="1" applyFont="1" applyBorder="1" applyAlignment="1">
      <alignment horizontal="left" vertical="center" wrapText="1"/>
    </xf>
    <xf numFmtId="0" fontId="23" fillId="0" borderId="14" xfId="0" applyNumberFormat="1" applyFont="1" applyBorder="1" applyAlignment="1">
      <alignment horizontal="left" vertical="center" wrapText="1"/>
    </xf>
    <xf numFmtId="0" fontId="23" fillId="0" borderId="15" xfId="0" applyNumberFormat="1" applyFont="1" applyBorder="1" applyAlignment="1">
      <alignment horizontal="left" vertical="center" wrapText="1"/>
    </xf>
    <xf numFmtId="49" fontId="15" fillId="0" borderId="16" xfId="0" applyNumberFormat="1" applyFont="1" applyBorder="1" applyAlignment="1">
      <alignment vertical="center" wrapText="1"/>
    </xf>
    <xf numFmtId="0" fontId="15" fillId="0" borderId="17"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vertical="center"/>
    </xf>
    <xf numFmtId="0" fontId="50" fillId="0" borderId="10" xfId="0" applyFont="1" applyBorder="1" applyAlignment="1">
      <alignment horizontal="left" vertical="center" wrapText="1"/>
    </xf>
    <xf numFmtId="0" fontId="51" fillId="0" borderId="10" xfId="0" applyFont="1" applyBorder="1" applyAlignment="1">
      <alignment horizontal="left" vertical="center" wrapText="1"/>
    </xf>
    <xf numFmtId="177" fontId="6" fillId="0" borderId="10" xfId="0" applyNumberFormat="1" applyFont="1" applyBorder="1" applyAlignment="1">
      <alignment horizontal="left" vertical="center" wrapText="1"/>
    </xf>
    <xf numFmtId="0" fontId="6" fillId="0" borderId="11" xfId="0" applyFont="1" applyBorder="1" applyAlignment="1">
      <alignment horizontal="center" vertical="center"/>
    </xf>
    <xf numFmtId="177" fontId="69" fillId="0" borderId="10" xfId="0" applyNumberFormat="1" applyFont="1" applyBorder="1" applyAlignment="1">
      <alignment horizontal="left" vertical="center" wrapText="1"/>
    </xf>
    <xf numFmtId="177" fontId="69" fillId="0" borderId="19" xfId="0" applyNumberFormat="1" applyFont="1" applyBorder="1" applyAlignment="1">
      <alignment horizontal="left" vertical="center" wrapText="1"/>
    </xf>
    <xf numFmtId="177" fontId="69" fillId="0" borderId="20" xfId="0" applyNumberFormat="1" applyFont="1" applyBorder="1" applyAlignment="1">
      <alignment horizontal="left" vertical="center" wrapText="1"/>
    </xf>
    <xf numFmtId="177" fontId="69" fillId="0" borderId="10" xfId="0" applyNumberFormat="1" applyFont="1" applyBorder="1" applyAlignment="1">
      <alignment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744"/>
  <sheetViews>
    <sheetView tabSelected="1" view="pageLayout" zoomScaleSheetLayoutView="75" workbookViewId="0" topLeftCell="A10">
      <selection activeCell="N12" sqref="N12"/>
    </sheetView>
  </sheetViews>
  <sheetFormatPr defaultColWidth="9.00390625" defaultRowHeight="16.5"/>
  <cols>
    <col min="1" max="1" width="4.25390625" style="4" customWidth="1"/>
    <col min="2" max="2" width="5.75390625" style="4" customWidth="1"/>
    <col min="3" max="6" width="5.25390625" style="9" customWidth="1"/>
    <col min="7" max="7" width="25.125" style="2" customWidth="1"/>
    <col min="8" max="8" width="10.375" style="15" customWidth="1"/>
    <col min="9" max="9" width="10.50390625" style="16" customWidth="1"/>
    <col min="10" max="10" width="5.125" style="16" customWidth="1"/>
    <col min="11" max="11" width="5.75390625" style="15" customWidth="1"/>
    <col min="12" max="12" width="8.25390625" style="16" customWidth="1"/>
    <col min="13" max="13" width="16.625" style="16" customWidth="1"/>
    <col min="14" max="14" width="35.50390625" style="16" customWidth="1"/>
    <col min="15" max="15" width="11.50390625" style="7" customWidth="1"/>
    <col min="16" max="18" width="4.625" style="8" customWidth="1"/>
    <col min="19" max="16384" width="9.00390625" style="1" customWidth="1"/>
  </cols>
  <sheetData>
    <row r="1" spans="1:18" s="28" customFormat="1" ht="38.25" customHeight="1" thickBot="1">
      <c r="A1" s="47" t="s">
        <v>77</v>
      </c>
      <c r="B1" s="47"/>
      <c r="C1" s="47"/>
      <c r="D1" s="47"/>
      <c r="E1" s="47"/>
      <c r="F1" s="47"/>
      <c r="G1" s="47"/>
      <c r="H1" s="47"/>
      <c r="I1" s="47"/>
      <c r="J1" s="47"/>
      <c r="K1" s="47"/>
      <c r="L1" s="47"/>
      <c r="M1" s="47"/>
      <c r="N1" s="47"/>
      <c r="O1" s="47"/>
      <c r="P1" s="27"/>
      <c r="Q1" s="27"/>
      <c r="R1" s="27"/>
    </row>
    <row r="2" spans="1:18" s="5" customFormat="1" ht="88.5" customHeight="1">
      <c r="A2" s="72" t="s">
        <v>110</v>
      </c>
      <c r="B2" s="73"/>
      <c r="C2" s="73"/>
      <c r="D2" s="73"/>
      <c r="E2" s="73"/>
      <c r="F2" s="73"/>
      <c r="G2" s="73"/>
      <c r="H2" s="73"/>
      <c r="I2" s="73"/>
      <c r="J2" s="73"/>
      <c r="K2" s="73"/>
      <c r="L2" s="73"/>
      <c r="M2" s="73"/>
      <c r="N2" s="73"/>
      <c r="O2" s="74"/>
      <c r="P2" s="12"/>
      <c r="Q2" s="12"/>
      <c r="R2" s="12"/>
    </row>
    <row r="3" spans="1:18" s="6" customFormat="1" ht="49.5" customHeight="1">
      <c r="A3" s="64" t="s">
        <v>10</v>
      </c>
      <c r="B3" s="56" t="s">
        <v>8</v>
      </c>
      <c r="C3" s="57"/>
      <c r="D3" s="58" t="s">
        <v>22</v>
      </c>
      <c r="E3" s="58" t="s">
        <v>23</v>
      </c>
      <c r="F3" s="58" t="s">
        <v>21</v>
      </c>
      <c r="G3" s="41" t="s">
        <v>7</v>
      </c>
      <c r="H3" s="59" t="s">
        <v>78</v>
      </c>
      <c r="I3" s="60"/>
      <c r="J3" s="60"/>
      <c r="K3" s="60"/>
      <c r="L3" s="60"/>
      <c r="M3" s="44" t="s">
        <v>75</v>
      </c>
      <c r="N3" s="44" t="s">
        <v>76</v>
      </c>
      <c r="O3" s="36" t="s">
        <v>6</v>
      </c>
      <c r="P3" s="12"/>
      <c r="Q3" s="12"/>
      <c r="R3" s="12"/>
    </row>
    <row r="4" spans="1:18" s="3" customFormat="1" ht="60" customHeight="1">
      <c r="A4" s="64"/>
      <c r="B4" s="61" t="s">
        <v>9</v>
      </c>
      <c r="C4" s="62" t="s">
        <v>20</v>
      </c>
      <c r="D4" s="63"/>
      <c r="E4" s="63"/>
      <c r="F4" s="63"/>
      <c r="G4" s="41"/>
      <c r="H4" s="37" t="s">
        <v>71</v>
      </c>
      <c r="I4" s="37" t="s">
        <v>72</v>
      </c>
      <c r="J4" s="37" t="s">
        <v>19</v>
      </c>
      <c r="K4" s="37" t="s">
        <v>73</v>
      </c>
      <c r="L4" s="38" t="s">
        <v>74</v>
      </c>
      <c r="M4" s="45"/>
      <c r="N4" s="45"/>
      <c r="O4" s="36"/>
      <c r="P4" s="13"/>
      <c r="Q4" s="13"/>
      <c r="R4" s="13"/>
    </row>
    <row r="5" spans="1:18" ht="24" customHeight="1">
      <c r="A5" s="34" t="s">
        <v>0</v>
      </c>
      <c r="B5" s="35"/>
      <c r="C5" s="35"/>
      <c r="D5" s="35"/>
      <c r="E5" s="35"/>
      <c r="F5" s="35"/>
      <c r="G5" s="35"/>
      <c r="H5" s="67">
        <f>SUM(H6:H33)</f>
        <v>419286</v>
      </c>
      <c r="I5" s="67">
        <f>SUM(I6:I33)</f>
        <v>49022</v>
      </c>
      <c r="J5" s="67">
        <f>SUM(J6:J33)</f>
        <v>0</v>
      </c>
      <c r="K5" s="67">
        <f>SUM(K6:K33)</f>
        <v>0</v>
      </c>
      <c r="L5" s="67">
        <f>SUM(H5,I5)</f>
        <v>468308</v>
      </c>
      <c r="M5" s="39"/>
      <c r="N5" s="18"/>
      <c r="O5" s="19"/>
      <c r="P5" s="10"/>
      <c r="Q5" s="10"/>
      <c r="R5" s="11"/>
    </row>
    <row r="6" spans="1:18" ht="191.25" customHeight="1">
      <c r="A6" s="65" t="s">
        <v>5</v>
      </c>
      <c r="B6" s="22"/>
      <c r="C6" s="20" t="s">
        <v>24</v>
      </c>
      <c r="D6" s="33" t="s">
        <v>25</v>
      </c>
      <c r="E6" s="20">
        <v>2.7</v>
      </c>
      <c r="F6" s="20">
        <v>4.3</v>
      </c>
      <c r="G6" s="79" t="s">
        <v>79</v>
      </c>
      <c r="H6" s="70">
        <v>1500</v>
      </c>
      <c r="I6" s="40">
        <v>0</v>
      </c>
      <c r="J6" s="40">
        <v>0</v>
      </c>
      <c r="K6" s="40">
        <v>0</v>
      </c>
      <c r="L6" s="67">
        <f>SUM(H6,I6)</f>
        <v>1500</v>
      </c>
      <c r="M6" s="42" t="s">
        <v>85</v>
      </c>
      <c r="N6" s="81" t="s">
        <v>84</v>
      </c>
      <c r="O6" s="23"/>
      <c r="P6" s="10"/>
      <c r="Q6" s="10"/>
      <c r="R6" s="11"/>
    </row>
    <row r="7" spans="1:18" ht="202.5" customHeight="1">
      <c r="A7" s="65" t="s">
        <v>1</v>
      </c>
      <c r="B7" s="21"/>
      <c r="C7" s="20" t="s">
        <v>24</v>
      </c>
      <c r="D7" s="22"/>
      <c r="E7" s="22"/>
      <c r="F7" s="22"/>
      <c r="G7" s="42" t="s">
        <v>26</v>
      </c>
      <c r="H7" s="40">
        <v>28000</v>
      </c>
      <c r="I7" s="40">
        <v>0</v>
      </c>
      <c r="J7" s="40">
        <v>0</v>
      </c>
      <c r="K7" s="40">
        <v>0</v>
      </c>
      <c r="L7" s="67">
        <f>SUM(H7,I7)</f>
        <v>28000</v>
      </c>
      <c r="M7" s="39"/>
      <c r="N7" s="83" t="s">
        <v>90</v>
      </c>
      <c r="O7" s="24"/>
      <c r="P7" s="10"/>
      <c r="Q7" s="10"/>
      <c r="R7" s="11"/>
    </row>
    <row r="8" spans="1:18" ht="243.75" customHeight="1">
      <c r="A8" s="65" t="s">
        <v>2</v>
      </c>
      <c r="B8" s="21"/>
      <c r="C8" s="20" t="s">
        <v>24</v>
      </c>
      <c r="D8" s="33" t="s">
        <v>43</v>
      </c>
      <c r="E8" s="20">
        <v>1.4</v>
      </c>
      <c r="F8" s="20">
        <v>3.8</v>
      </c>
      <c r="G8" s="42" t="s">
        <v>42</v>
      </c>
      <c r="H8" s="40">
        <v>0</v>
      </c>
      <c r="I8" s="40">
        <v>23000</v>
      </c>
      <c r="J8" s="40">
        <v>0</v>
      </c>
      <c r="K8" s="40">
        <v>0</v>
      </c>
      <c r="L8" s="67">
        <f>SUM(H8,I8)</f>
        <v>23000</v>
      </c>
      <c r="M8" s="42" t="s">
        <v>86</v>
      </c>
      <c r="N8" s="83" t="s">
        <v>91</v>
      </c>
      <c r="O8" s="24"/>
      <c r="P8" s="10"/>
      <c r="Q8" s="10"/>
      <c r="R8" s="11"/>
    </row>
    <row r="9" spans="1:18" ht="132.75" customHeight="1">
      <c r="A9" s="65" t="s">
        <v>3</v>
      </c>
      <c r="B9" s="21"/>
      <c r="C9" s="20" t="s">
        <v>24</v>
      </c>
      <c r="D9" s="20"/>
      <c r="E9" s="20">
        <v>2.1</v>
      </c>
      <c r="F9" s="20">
        <v>3.2</v>
      </c>
      <c r="G9" s="42" t="s">
        <v>44</v>
      </c>
      <c r="H9" s="40">
        <v>12000</v>
      </c>
      <c r="I9" s="40">
        <v>0</v>
      </c>
      <c r="J9" s="40">
        <v>0</v>
      </c>
      <c r="K9" s="40">
        <v>0</v>
      </c>
      <c r="L9" s="67">
        <f>SUM(H9,I9)</f>
        <v>12000</v>
      </c>
      <c r="M9" s="39"/>
      <c r="N9" s="83" t="s">
        <v>95</v>
      </c>
      <c r="O9" s="24"/>
      <c r="P9" s="10"/>
      <c r="Q9" s="10"/>
      <c r="R9" s="11"/>
    </row>
    <row r="10" spans="1:18" ht="129.75" customHeight="1">
      <c r="A10" s="65" t="s">
        <v>4</v>
      </c>
      <c r="B10" s="21"/>
      <c r="C10" s="20" t="s">
        <v>24</v>
      </c>
      <c r="D10" s="20"/>
      <c r="E10" s="20">
        <v>2.2</v>
      </c>
      <c r="F10" s="20">
        <v>3.3</v>
      </c>
      <c r="G10" s="42" t="s">
        <v>45</v>
      </c>
      <c r="H10" s="40">
        <v>13600</v>
      </c>
      <c r="I10" s="40">
        <v>0</v>
      </c>
      <c r="J10" s="40">
        <v>0</v>
      </c>
      <c r="K10" s="40">
        <v>0</v>
      </c>
      <c r="L10" s="67">
        <f aca="true" t="shared" si="0" ref="L10:L18">SUM(H10,I10)</f>
        <v>13600</v>
      </c>
      <c r="M10" s="39"/>
      <c r="N10" s="83" t="s">
        <v>93</v>
      </c>
      <c r="O10" s="24"/>
      <c r="P10" s="10"/>
      <c r="Q10" s="10"/>
      <c r="R10" s="11"/>
    </row>
    <row r="11" spans="1:18" ht="48.75" customHeight="1">
      <c r="A11" s="65" t="s">
        <v>11</v>
      </c>
      <c r="B11" s="21"/>
      <c r="C11" s="20" t="s">
        <v>24</v>
      </c>
      <c r="D11" s="20"/>
      <c r="E11" s="20"/>
      <c r="F11" s="20"/>
      <c r="G11" s="79" t="s">
        <v>46</v>
      </c>
      <c r="H11" s="40">
        <v>2000</v>
      </c>
      <c r="I11" s="40">
        <v>0</v>
      </c>
      <c r="J11" s="40">
        <v>0</v>
      </c>
      <c r="K11" s="40">
        <v>0</v>
      </c>
      <c r="L11" s="67">
        <f t="shared" si="0"/>
        <v>2000</v>
      </c>
      <c r="M11" s="39"/>
      <c r="N11" s="81" t="s">
        <v>80</v>
      </c>
      <c r="O11" s="25"/>
      <c r="P11" s="10"/>
      <c r="Q11" s="10"/>
      <c r="R11" s="11"/>
    </row>
    <row r="12" spans="1:18" ht="135" customHeight="1">
      <c r="A12" s="65" t="s">
        <v>12</v>
      </c>
      <c r="B12" s="21"/>
      <c r="C12" s="20" t="s">
        <v>24</v>
      </c>
      <c r="D12" s="20"/>
      <c r="E12" s="20"/>
      <c r="F12" s="20"/>
      <c r="G12" s="42" t="s">
        <v>47</v>
      </c>
      <c r="H12" s="40">
        <v>5000</v>
      </c>
      <c r="I12" s="40">
        <v>0</v>
      </c>
      <c r="J12" s="40">
        <v>0</v>
      </c>
      <c r="K12" s="40">
        <v>0</v>
      </c>
      <c r="L12" s="67">
        <f t="shared" si="0"/>
        <v>5000</v>
      </c>
      <c r="M12" s="42" t="s">
        <v>87</v>
      </c>
      <c r="N12" s="83" t="s">
        <v>111</v>
      </c>
      <c r="O12" s="24"/>
      <c r="P12" s="10"/>
      <c r="Q12" s="10"/>
      <c r="R12" s="11"/>
    </row>
    <row r="13" spans="1:18" ht="147" customHeight="1">
      <c r="A13" s="65" t="s">
        <v>13</v>
      </c>
      <c r="B13" s="21"/>
      <c r="C13" s="20" t="s">
        <v>24</v>
      </c>
      <c r="D13" s="20"/>
      <c r="E13" s="20"/>
      <c r="F13" s="20"/>
      <c r="G13" s="42" t="s">
        <v>48</v>
      </c>
      <c r="H13" s="40">
        <v>10080</v>
      </c>
      <c r="I13" s="40">
        <v>0</v>
      </c>
      <c r="J13" s="40">
        <v>0</v>
      </c>
      <c r="K13" s="40">
        <v>0</v>
      </c>
      <c r="L13" s="67">
        <f t="shared" si="0"/>
        <v>10080</v>
      </c>
      <c r="M13" s="39"/>
      <c r="N13" s="83" t="s">
        <v>94</v>
      </c>
      <c r="O13" s="26"/>
      <c r="P13" s="10"/>
      <c r="Q13" s="10"/>
      <c r="R13" s="11"/>
    </row>
    <row r="14" spans="1:18" ht="84" customHeight="1">
      <c r="A14" s="65" t="s">
        <v>16</v>
      </c>
      <c r="B14" s="21"/>
      <c r="C14" s="20" t="s">
        <v>24</v>
      </c>
      <c r="D14" s="20"/>
      <c r="E14" s="20"/>
      <c r="F14" s="20"/>
      <c r="G14" s="42" t="s">
        <v>68</v>
      </c>
      <c r="H14" s="40">
        <v>7500</v>
      </c>
      <c r="I14" s="40">
        <v>0</v>
      </c>
      <c r="J14" s="40">
        <v>0</v>
      </c>
      <c r="K14" s="40">
        <v>0</v>
      </c>
      <c r="L14" s="67">
        <f t="shared" si="0"/>
        <v>7500</v>
      </c>
      <c r="M14" s="39"/>
      <c r="N14" s="84" t="s">
        <v>92</v>
      </c>
      <c r="O14" s="26"/>
      <c r="P14" s="10"/>
      <c r="Q14" s="10"/>
      <c r="R14" s="11"/>
    </row>
    <row r="15" spans="1:18" ht="74.25" customHeight="1">
      <c r="A15" s="65" t="s">
        <v>17</v>
      </c>
      <c r="B15" s="21"/>
      <c r="C15" s="20" t="s">
        <v>24</v>
      </c>
      <c r="D15" s="20"/>
      <c r="E15" s="20"/>
      <c r="F15" s="20"/>
      <c r="G15" s="42" t="s">
        <v>49</v>
      </c>
      <c r="H15" s="40">
        <v>26400</v>
      </c>
      <c r="I15" s="40">
        <v>0</v>
      </c>
      <c r="J15" s="40">
        <v>0</v>
      </c>
      <c r="K15" s="40">
        <v>0</v>
      </c>
      <c r="L15" s="67">
        <f t="shared" si="0"/>
        <v>26400</v>
      </c>
      <c r="M15" s="39"/>
      <c r="N15" s="85"/>
      <c r="O15" s="26"/>
      <c r="P15" s="10"/>
      <c r="Q15" s="10"/>
      <c r="R15" s="11"/>
    </row>
    <row r="16" spans="1:18" ht="195" customHeight="1">
      <c r="A16" s="65" t="s">
        <v>14</v>
      </c>
      <c r="B16" s="21"/>
      <c r="C16" s="20" t="s">
        <v>24</v>
      </c>
      <c r="D16" s="20"/>
      <c r="E16" s="20"/>
      <c r="F16" s="20"/>
      <c r="G16" s="42" t="s">
        <v>50</v>
      </c>
      <c r="H16" s="40">
        <v>2000</v>
      </c>
      <c r="I16" s="40">
        <v>0</v>
      </c>
      <c r="J16" s="40">
        <v>0</v>
      </c>
      <c r="K16" s="40">
        <v>0</v>
      </c>
      <c r="L16" s="67">
        <f t="shared" si="0"/>
        <v>2000</v>
      </c>
      <c r="M16" s="42" t="s">
        <v>88</v>
      </c>
      <c r="N16" s="83" t="s">
        <v>96</v>
      </c>
      <c r="O16" s="82"/>
      <c r="P16" s="10"/>
      <c r="Q16" s="10"/>
      <c r="R16" s="11"/>
    </row>
    <row r="17" spans="1:18" ht="167.25" customHeight="1">
      <c r="A17" s="65" t="s">
        <v>15</v>
      </c>
      <c r="B17" s="21"/>
      <c r="C17" s="20" t="s">
        <v>24</v>
      </c>
      <c r="D17" s="20"/>
      <c r="E17" s="20"/>
      <c r="F17" s="20"/>
      <c r="G17" s="42" t="s">
        <v>51</v>
      </c>
      <c r="H17" s="40">
        <v>9060</v>
      </c>
      <c r="I17" s="40">
        <v>0</v>
      </c>
      <c r="J17" s="40">
        <v>0</v>
      </c>
      <c r="K17" s="40">
        <v>0</v>
      </c>
      <c r="L17" s="67">
        <f t="shared" si="0"/>
        <v>9060</v>
      </c>
      <c r="M17" s="39"/>
      <c r="N17" s="86" t="s">
        <v>97</v>
      </c>
      <c r="O17" s="26"/>
      <c r="P17" s="10"/>
      <c r="Q17" s="10"/>
      <c r="R17" s="11"/>
    </row>
    <row r="18" spans="1:18" ht="101.25" customHeight="1">
      <c r="A18" s="65" t="s">
        <v>18</v>
      </c>
      <c r="B18" s="21"/>
      <c r="C18" s="20" t="s">
        <v>24</v>
      </c>
      <c r="D18" s="20"/>
      <c r="E18" s="20"/>
      <c r="F18" s="20"/>
      <c r="G18" s="43" t="s">
        <v>52</v>
      </c>
      <c r="H18" s="40">
        <v>49500</v>
      </c>
      <c r="I18" s="40">
        <v>0</v>
      </c>
      <c r="J18" s="40">
        <v>0</v>
      </c>
      <c r="K18" s="40">
        <v>0</v>
      </c>
      <c r="L18" s="67">
        <f t="shared" si="0"/>
        <v>49500</v>
      </c>
      <c r="M18" s="39"/>
      <c r="N18" s="86" t="s">
        <v>98</v>
      </c>
      <c r="O18" s="26"/>
      <c r="P18" s="10"/>
      <c r="Q18" s="10"/>
      <c r="R18" s="11"/>
    </row>
    <row r="19" spans="1:18" ht="111.75" customHeight="1">
      <c r="A19" s="65" t="s">
        <v>27</v>
      </c>
      <c r="B19" s="21"/>
      <c r="C19" s="20" t="s">
        <v>24</v>
      </c>
      <c r="D19" s="20"/>
      <c r="E19" s="20"/>
      <c r="F19" s="20"/>
      <c r="G19" s="42" t="s">
        <v>53</v>
      </c>
      <c r="H19" s="40">
        <v>7900</v>
      </c>
      <c r="I19" s="40">
        <v>6202</v>
      </c>
      <c r="J19" s="40">
        <v>0</v>
      </c>
      <c r="K19" s="40">
        <v>0</v>
      </c>
      <c r="L19" s="67">
        <f>SUM(H19,I19)</f>
        <v>14102</v>
      </c>
      <c r="M19" s="39"/>
      <c r="N19" s="86" t="s">
        <v>99</v>
      </c>
      <c r="O19" s="24"/>
      <c r="P19" s="10"/>
      <c r="Q19" s="10"/>
      <c r="R19" s="11"/>
    </row>
    <row r="20" spans="1:18" ht="81" customHeight="1">
      <c r="A20" s="65" t="s">
        <v>28</v>
      </c>
      <c r="B20" s="21"/>
      <c r="C20" s="20" t="s">
        <v>24</v>
      </c>
      <c r="D20" s="20"/>
      <c r="E20" s="20"/>
      <c r="F20" s="20"/>
      <c r="G20" s="42" t="s">
        <v>69</v>
      </c>
      <c r="H20" s="40">
        <v>19000</v>
      </c>
      <c r="I20" s="40">
        <v>0</v>
      </c>
      <c r="J20" s="40">
        <v>0</v>
      </c>
      <c r="K20" s="40">
        <v>0</v>
      </c>
      <c r="L20" s="67">
        <f>SUM(H20,I20)</f>
        <v>19000</v>
      </c>
      <c r="M20" s="39"/>
      <c r="N20" s="86" t="s">
        <v>100</v>
      </c>
      <c r="O20" s="24"/>
      <c r="P20" s="10"/>
      <c r="Q20" s="10"/>
      <c r="R20" s="11"/>
    </row>
    <row r="21" spans="1:18" ht="130.5" customHeight="1">
      <c r="A21" s="65" t="s">
        <v>29</v>
      </c>
      <c r="B21" s="21"/>
      <c r="C21" s="20" t="s">
        <v>24</v>
      </c>
      <c r="D21" s="20"/>
      <c r="E21" s="20"/>
      <c r="F21" s="20"/>
      <c r="G21" s="42" t="s">
        <v>54</v>
      </c>
      <c r="H21" s="40">
        <v>11011</v>
      </c>
      <c r="I21" s="40">
        <v>0</v>
      </c>
      <c r="J21" s="40">
        <v>0</v>
      </c>
      <c r="K21" s="40">
        <v>0</v>
      </c>
      <c r="L21" s="67">
        <f>SUM(H21,I21)</f>
        <v>11011</v>
      </c>
      <c r="M21" s="39"/>
      <c r="N21" s="86" t="s">
        <v>101</v>
      </c>
      <c r="O21" s="24"/>
      <c r="P21" s="10"/>
      <c r="Q21" s="10"/>
      <c r="R21" s="11"/>
    </row>
    <row r="22" spans="1:18" ht="44.25" customHeight="1">
      <c r="A22" s="65" t="s">
        <v>30</v>
      </c>
      <c r="B22" s="21"/>
      <c r="C22" s="20" t="s">
        <v>24</v>
      </c>
      <c r="D22" s="20"/>
      <c r="E22" s="20"/>
      <c r="F22" s="20"/>
      <c r="G22" s="79" t="s">
        <v>55</v>
      </c>
      <c r="H22" s="40">
        <v>4000</v>
      </c>
      <c r="I22" s="40">
        <v>0</v>
      </c>
      <c r="J22" s="40">
        <v>0</v>
      </c>
      <c r="K22" s="40">
        <v>0</v>
      </c>
      <c r="L22" s="67">
        <f aca="true" t="shared" si="1" ref="L22:L29">SUM(H22,I22)</f>
        <v>4000</v>
      </c>
      <c r="M22" s="39"/>
      <c r="N22" s="81" t="s">
        <v>83</v>
      </c>
      <c r="O22" s="24"/>
      <c r="P22" s="10"/>
      <c r="Q22" s="10"/>
      <c r="R22" s="11"/>
    </row>
    <row r="23" spans="1:18" ht="42.75" customHeight="1">
      <c r="A23" s="65" t="s">
        <v>31</v>
      </c>
      <c r="B23" s="21"/>
      <c r="C23" s="20" t="s">
        <v>24</v>
      </c>
      <c r="D23" s="20"/>
      <c r="E23" s="20">
        <v>1.1</v>
      </c>
      <c r="F23" s="20">
        <v>3.4</v>
      </c>
      <c r="G23" s="80" t="s">
        <v>56</v>
      </c>
      <c r="H23" s="40">
        <v>0</v>
      </c>
      <c r="I23" s="40">
        <v>4300</v>
      </c>
      <c r="J23" s="40">
        <v>0</v>
      </c>
      <c r="K23" s="40">
        <v>0</v>
      </c>
      <c r="L23" s="67">
        <f t="shared" si="1"/>
        <v>4300</v>
      </c>
      <c r="M23" s="39"/>
      <c r="N23" s="81" t="s">
        <v>82</v>
      </c>
      <c r="O23" s="25"/>
      <c r="P23" s="10"/>
      <c r="Q23" s="10"/>
      <c r="R23" s="11"/>
    </row>
    <row r="24" spans="1:18" ht="189" customHeight="1">
      <c r="A24" s="65" t="s">
        <v>32</v>
      </c>
      <c r="B24" s="21"/>
      <c r="C24" s="20" t="s">
        <v>24</v>
      </c>
      <c r="D24" s="20"/>
      <c r="E24" s="20"/>
      <c r="F24" s="20"/>
      <c r="G24" s="43" t="s">
        <v>57</v>
      </c>
      <c r="H24" s="40">
        <v>80532</v>
      </c>
      <c r="I24" s="40">
        <v>0</v>
      </c>
      <c r="J24" s="40">
        <v>0</v>
      </c>
      <c r="K24" s="40">
        <v>0</v>
      </c>
      <c r="L24" s="67">
        <f t="shared" si="1"/>
        <v>80532</v>
      </c>
      <c r="M24" s="39"/>
      <c r="N24" s="86" t="s">
        <v>102</v>
      </c>
      <c r="O24" s="24"/>
      <c r="P24" s="10"/>
      <c r="Q24" s="10"/>
      <c r="R24" s="11"/>
    </row>
    <row r="25" spans="1:18" ht="38.25" customHeight="1">
      <c r="A25" s="65" t="s">
        <v>33</v>
      </c>
      <c r="B25" s="21"/>
      <c r="C25" s="20" t="s">
        <v>24</v>
      </c>
      <c r="D25" s="20"/>
      <c r="E25" s="20"/>
      <c r="F25" s="20"/>
      <c r="G25" s="79" t="s">
        <v>58</v>
      </c>
      <c r="H25" s="40">
        <v>0</v>
      </c>
      <c r="I25" s="40">
        <v>3000</v>
      </c>
      <c r="J25" s="40">
        <v>0</v>
      </c>
      <c r="K25" s="40">
        <v>0</v>
      </c>
      <c r="L25" s="69">
        <f t="shared" si="1"/>
        <v>3000</v>
      </c>
      <c r="M25" s="39"/>
      <c r="N25" s="81" t="s">
        <v>81</v>
      </c>
      <c r="O25" s="26"/>
      <c r="P25" s="10"/>
      <c r="Q25" s="10"/>
      <c r="R25" s="11"/>
    </row>
    <row r="26" spans="1:18" s="46" customFormat="1" ht="53.25" customHeight="1">
      <c r="A26" s="66" t="s">
        <v>34</v>
      </c>
      <c r="B26" s="48" t="s">
        <v>60</v>
      </c>
      <c r="C26" s="20"/>
      <c r="D26" s="33" t="s">
        <v>62</v>
      </c>
      <c r="E26" s="20"/>
      <c r="F26" s="20"/>
      <c r="G26" s="43" t="s">
        <v>70</v>
      </c>
      <c r="H26" s="68">
        <v>4000</v>
      </c>
      <c r="I26" s="68">
        <v>1120</v>
      </c>
      <c r="J26" s="68">
        <v>0</v>
      </c>
      <c r="K26" s="68">
        <v>0</v>
      </c>
      <c r="L26" s="69">
        <f t="shared" si="1"/>
        <v>5120</v>
      </c>
      <c r="M26" s="49"/>
      <c r="N26" s="50"/>
      <c r="O26" s="26"/>
      <c r="P26" s="51"/>
      <c r="Q26" s="51"/>
      <c r="R26" s="52"/>
    </row>
    <row r="27" spans="1:18" ht="183" customHeight="1">
      <c r="A27" s="65" t="s">
        <v>35</v>
      </c>
      <c r="B27" s="21"/>
      <c r="C27" s="20" t="s">
        <v>24</v>
      </c>
      <c r="D27" s="20"/>
      <c r="E27" s="20">
        <v>1.2</v>
      </c>
      <c r="F27" s="20">
        <v>3.5</v>
      </c>
      <c r="G27" s="43" t="s">
        <v>59</v>
      </c>
      <c r="H27" s="40">
        <v>0</v>
      </c>
      <c r="I27" s="40">
        <v>6800</v>
      </c>
      <c r="J27" s="40">
        <v>0</v>
      </c>
      <c r="K27" s="40">
        <v>0</v>
      </c>
      <c r="L27" s="67">
        <f t="shared" si="1"/>
        <v>6800</v>
      </c>
      <c r="M27" s="39"/>
      <c r="N27" s="83" t="s">
        <v>103</v>
      </c>
      <c r="O27" s="26"/>
      <c r="P27" s="10"/>
      <c r="Q27" s="10"/>
      <c r="R27" s="11"/>
    </row>
    <row r="28" spans="1:18" ht="45.75" customHeight="1">
      <c r="A28" s="65" t="s">
        <v>36</v>
      </c>
      <c r="B28" s="21" t="s">
        <v>24</v>
      </c>
      <c r="C28" s="20"/>
      <c r="D28" s="33" t="s">
        <v>62</v>
      </c>
      <c r="E28" s="20"/>
      <c r="F28" s="20"/>
      <c r="G28" s="42" t="s">
        <v>61</v>
      </c>
      <c r="H28" s="40">
        <v>4000</v>
      </c>
      <c r="I28" s="40">
        <v>2000</v>
      </c>
      <c r="J28" s="40">
        <v>0</v>
      </c>
      <c r="K28" s="40">
        <v>0</v>
      </c>
      <c r="L28" s="67">
        <f t="shared" si="1"/>
        <v>6000</v>
      </c>
      <c r="M28" s="39"/>
      <c r="N28" s="83" t="s">
        <v>104</v>
      </c>
      <c r="O28" s="26"/>
      <c r="P28" s="10"/>
      <c r="Q28" s="10"/>
      <c r="R28" s="11"/>
    </row>
    <row r="29" spans="1:18" ht="159.75" customHeight="1">
      <c r="A29" s="65" t="s">
        <v>37</v>
      </c>
      <c r="B29" s="21"/>
      <c r="C29" s="20" t="s">
        <v>24</v>
      </c>
      <c r="D29" s="20"/>
      <c r="E29" s="20">
        <v>1.3</v>
      </c>
      <c r="F29" s="20">
        <v>3.7</v>
      </c>
      <c r="G29" s="42" t="s">
        <v>65</v>
      </c>
      <c r="H29" s="40">
        <v>60000</v>
      </c>
      <c r="I29" s="40">
        <v>0</v>
      </c>
      <c r="J29" s="40">
        <v>0</v>
      </c>
      <c r="K29" s="40">
        <v>0</v>
      </c>
      <c r="L29" s="67">
        <f t="shared" si="1"/>
        <v>60000</v>
      </c>
      <c r="M29" s="39"/>
      <c r="N29" s="83" t="s">
        <v>109</v>
      </c>
      <c r="O29" s="26"/>
      <c r="P29" s="10"/>
      <c r="Q29" s="10"/>
      <c r="R29" s="11"/>
    </row>
    <row r="30" spans="1:18" ht="87.75" customHeight="1">
      <c r="A30" s="65" t="s">
        <v>38</v>
      </c>
      <c r="B30" s="21"/>
      <c r="C30" s="20" t="s">
        <v>24</v>
      </c>
      <c r="D30" s="20"/>
      <c r="E30" s="20"/>
      <c r="F30" s="20"/>
      <c r="G30" s="42" t="s">
        <v>63</v>
      </c>
      <c r="H30" s="71">
        <v>2950</v>
      </c>
      <c r="I30" s="71">
        <v>2600</v>
      </c>
      <c r="J30" s="40">
        <v>0</v>
      </c>
      <c r="K30" s="40">
        <v>0</v>
      </c>
      <c r="L30" s="67">
        <f>SUM(H30,I30)</f>
        <v>5550</v>
      </c>
      <c r="M30" s="39"/>
      <c r="N30" s="83" t="s">
        <v>105</v>
      </c>
      <c r="O30" s="26"/>
      <c r="P30" s="10"/>
      <c r="Q30" s="10"/>
      <c r="R30" s="11"/>
    </row>
    <row r="31" spans="1:18" ht="116.25" customHeight="1">
      <c r="A31" s="65" t="s">
        <v>39</v>
      </c>
      <c r="B31" s="21"/>
      <c r="C31" s="20" t="s">
        <v>24</v>
      </c>
      <c r="D31" s="20"/>
      <c r="E31" s="20"/>
      <c r="F31" s="20"/>
      <c r="G31" s="42" t="s">
        <v>64</v>
      </c>
      <c r="H31" s="71">
        <v>10000</v>
      </c>
      <c r="I31" s="40">
        <v>0</v>
      </c>
      <c r="J31" s="40">
        <v>0</v>
      </c>
      <c r="K31" s="40">
        <v>0</v>
      </c>
      <c r="L31" s="67">
        <f>SUM(H31,I31)</f>
        <v>10000</v>
      </c>
      <c r="M31" s="39"/>
      <c r="N31" s="83" t="s">
        <v>106</v>
      </c>
      <c r="O31" s="26"/>
      <c r="P31" s="10"/>
      <c r="Q31" s="10"/>
      <c r="R31" s="11"/>
    </row>
    <row r="32" spans="1:18" ht="150.75" customHeight="1">
      <c r="A32" s="65" t="s">
        <v>40</v>
      </c>
      <c r="B32" s="21"/>
      <c r="C32" s="20" t="s">
        <v>24</v>
      </c>
      <c r="D32" s="20"/>
      <c r="E32" s="20"/>
      <c r="F32" s="20"/>
      <c r="G32" s="42" t="s">
        <v>66</v>
      </c>
      <c r="H32" s="40">
        <v>22036</v>
      </c>
      <c r="I32" s="40">
        <v>0</v>
      </c>
      <c r="J32" s="40">
        <v>0</v>
      </c>
      <c r="K32" s="40">
        <v>0</v>
      </c>
      <c r="L32" s="67">
        <f>SUM(H32,I32)</f>
        <v>22036</v>
      </c>
      <c r="M32" s="39"/>
      <c r="N32" s="83" t="s">
        <v>107</v>
      </c>
      <c r="O32" s="26"/>
      <c r="P32" s="10"/>
      <c r="Q32" s="10"/>
      <c r="R32" s="11"/>
    </row>
    <row r="33" spans="1:18" ht="117.75" customHeight="1">
      <c r="A33" s="65" t="s">
        <v>41</v>
      </c>
      <c r="B33" s="21" t="s">
        <v>24</v>
      </c>
      <c r="C33" s="20"/>
      <c r="D33" s="20"/>
      <c r="E33" s="20"/>
      <c r="F33" s="20"/>
      <c r="G33" s="42" t="s">
        <v>67</v>
      </c>
      <c r="H33" s="40">
        <v>27217</v>
      </c>
      <c r="I33" s="40">
        <v>0</v>
      </c>
      <c r="J33" s="40">
        <v>0</v>
      </c>
      <c r="K33" s="40">
        <v>0</v>
      </c>
      <c r="L33" s="67">
        <f>SUM(H33,I33)</f>
        <v>27217</v>
      </c>
      <c r="M33" s="39"/>
      <c r="N33" s="83" t="s">
        <v>108</v>
      </c>
      <c r="O33" s="26"/>
      <c r="P33" s="10"/>
      <c r="Q33" s="10"/>
      <c r="R33" s="11"/>
    </row>
    <row r="34" spans="1:18" ht="252" customHeight="1" thickBot="1">
      <c r="A34" s="75" t="s">
        <v>89</v>
      </c>
      <c r="B34" s="76"/>
      <c r="C34" s="76"/>
      <c r="D34" s="76"/>
      <c r="E34" s="76"/>
      <c r="F34" s="76"/>
      <c r="G34" s="76"/>
      <c r="H34" s="76"/>
      <c r="I34" s="77"/>
      <c r="J34" s="77"/>
      <c r="K34" s="77"/>
      <c r="L34" s="77"/>
      <c r="M34" s="77"/>
      <c r="N34" s="77"/>
      <c r="O34" s="78"/>
      <c r="P34" s="10"/>
      <c r="Q34" s="10"/>
      <c r="R34" s="11"/>
    </row>
    <row r="35" spans="1:18" ht="19.5">
      <c r="A35" s="53"/>
      <c r="B35" s="54"/>
      <c r="C35" s="54"/>
      <c r="D35" s="54"/>
      <c r="E35" s="54"/>
      <c r="F35" s="54"/>
      <c r="G35" s="54"/>
      <c r="H35" s="54"/>
      <c r="I35" s="55"/>
      <c r="J35" s="55"/>
      <c r="K35" s="55"/>
      <c r="L35" s="55"/>
      <c r="M35" s="55"/>
      <c r="N35" s="55"/>
      <c r="O35" s="55"/>
      <c r="P35" s="10"/>
      <c r="Q35" s="10"/>
      <c r="R35" s="11"/>
    </row>
    <row r="36" spans="1:15" ht="20.25">
      <c r="A36" s="29"/>
      <c r="B36" s="29"/>
      <c r="C36" s="30"/>
      <c r="D36" s="30"/>
      <c r="E36" s="30"/>
      <c r="F36" s="30"/>
      <c r="G36" s="31"/>
      <c r="H36" s="32"/>
      <c r="I36" s="14"/>
      <c r="J36" s="14"/>
      <c r="K36" s="14"/>
      <c r="L36" s="14"/>
      <c r="M36" s="14"/>
      <c r="N36" s="14"/>
      <c r="O36" s="11"/>
    </row>
    <row r="744" spans="12:14" ht="20.25">
      <c r="L744" s="17"/>
      <c r="M744" s="17"/>
      <c r="N744" s="17"/>
    </row>
  </sheetData>
  <sheetProtection/>
  <mergeCells count="16">
    <mergeCell ref="A1:O1"/>
    <mergeCell ref="A34:O34"/>
    <mergeCell ref="N14:N15"/>
    <mergeCell ref="A2:O2"/>
    <mergeCell ref="A5:G5"/>
    <mergeCell ref="A3:A4"/>
    <mergeCell ref="N3:N4"/>
    <mergeCell ref="O3:O4"/>
    <mergeCell ref="H3:L3"/>
    <mergeCell ref="M3:M4"/>
    <mergeCell ref="G3:G4"/>
    <mergeCell ref="B3:C3"/>
    <mergeCell ref="D3:D4"/>
    <mergeCell ref="E3:E4"/>
    <mergeCell ref="F3:F4"/>
    <mergeCell ref="A35:O35"/>
  </mergeCells>
  <printOptions horizontalCentered="1"/>
  <pageMargins left="0" right="0" top="0.7874015748031497" bottom="0.5905511811023623" header="0.35433070866141736" footer="0.35433070866141736"/>
  <pageSetup fitToHeight="25" fitToWidth="21" horizontalDpi="600" verticalDpi="600" orientation="landscape" paperSize="9" scale="86"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先期作業評審表</dc:title>
  <dc:subject/>
  <dc:creator>user</dc:creator>
  <cp:keywords/>
  <dc:description/>
  <cp:lastModifiedBy>user</cp:lastModifiedBy>
  <cp:lastPrinted>2015-05-19T10:21:42Z</cp:lastPrinted>
  <dcterms:created xsi:type="dcterms:W3CDTF">2000-06-29T10:52:06Z</dcterms:created>
  <dcterms:modified xsi:type="dcterms:W3CDTF">2015-05-19T10:28:46Z</dcterms:modified>
  <cp:category/>
  <cp:version/>
  <cp:contentType/>
  <cp:contentStatus/>
</cp:coreProperties>
</file>