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<sst xmlns="http://schemas.openxmlformats.org/spreadsheetml/2006/main" count="101" uniqueCount="91">
  <si>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</si>
  <si>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</si>
  <si>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</si>
  <si>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</si>
  <si>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</si>
  <si>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</si>
  <si>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</si>
  <si>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</si>
  <si>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</si>
  <si>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</si>
  <si>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</si>
  <si>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</si>
  <si>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</si>
  <si>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</si>
  <si>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</si>
  <si>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</si>
  <si>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</si>
  <si>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</si>
  <si>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</si>
  <si>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</si>
  <si>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</si>
  <si>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</si>
  <si>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</si>
  <si>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</si>
  <si>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</si>
  <si>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</si>
  <si>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</si>
  <si>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</si>
  <si>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</si>
  <si>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</si>
  <si>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</si>
  <si>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</si>
  <si>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</si>
  <si>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</si>
  <si>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</si>
  <si>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</si>
  <si>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</si>
  <si>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</si>
  <si>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</si>
  <si>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</si>
  <si>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</si>
  <si>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</si>
  <si>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</si>
  <si>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</si>
  <si>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</si>
  <si>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</si>
  <si>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</si>
  <si>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</si>
  <si>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</si>
  <si>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</si>
  <si>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</si>
  <si>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</si>
  <si>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</si>
  <si>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</si>
  <si>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</si>
  <si>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</si>
  <si>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</si>
  <si>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</si>
  <si>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</si>
  <si>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</si>
  <si>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</si>
  <si>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</si>
  <si>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</si>
  <si>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</si>
  <si>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</si>
  <si>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</si>
  <si>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</si>
  <si>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</si>
  <si>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</si>
  <si>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</si>
  <si>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</si>
  <si>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</si>
  <si>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</si>
  <si>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</si>
  <si>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</si>
  <si>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</si>
  <si>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</si>
  <si>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</si>
  <si>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</si>
  <si>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</si>
  <si>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</si>
  <si>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</si>
  <si>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</si>
  <si>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</si>
  <si>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</si>
  <si>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</si>
  <si>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</si>
  <si>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</si>
  <si>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</si>
  <si>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/>
  </si>
  <si>
    <t>起迄日期:2015/03/01至 2015/03/31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</si>
</sst>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u val="single"/>
      <sz val="12"/>
      <color indexed="20"/>
      <name val="標楷體"/>
      <family val="4"/>
    </font>
    <font>
      <u val="single"/>
      <sz val="12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33" fillId="0" borderId="10" xfId="0" applyNumberFormat="1" applyFont="1" applyFill="1" applyBorder="1" applyAlignment="1">
      <alignment horizontal="right" vertical="center" shrinkToFit="1"/>
    </xf>
    <xf numFmtId="191" fontId="33" fillId="0" borderId="10" xfId="0" applyNumberFormat="1" applyFont="1" applyFill="1" applyBorder="1" applyAlignment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 shrinkToFit="1"/>
    </xf>
    <xf numFmtId="187" fontId="33" fillId="0" borderId="10" xfId="0" applyNumberFormat="1" applyFont="1" applyFill="1" applyBorder="1" applyAlignment="1">
      <alignment vertical="center" shrinkToFit="1"/>
    </xf>
    <xf numFmtId="186" fontId="33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85" fontId="32" fillId="0" borderId="11" xfId="34" applyNumberFormat="1" applyFont="1" applyBorder="1" applyAlignment="1">
      <alignment horizontal="right"/>
      <protection/>
    </xf>
    <xf numFmtId="189" fontId="32" fillId="0" borderId="11" xfId="34" applyNumberFormat="1" applyFont="1" applyBorder="1" applyAlignment="1">
      <alignment horizontal="right"/>
      <protection/>
    </xf>
    <xf numFmtId="0" fontId="32" fillId="0" borderId="11" xfId="34" applyNumberFormat="1" applyFont="1" applyBorder="1" applyAlignment="1">
      <alignment horizontal="right"/>
      <protection/>
    </xf>
    <xf numFmtId="185" fontId="32" fillId="0" borderId="0" xfId="34" applyNumberFormat="1" applyFont="1" applyBorder="1" applyAlignment="1">
      <alignment horizontal="right"/>
      <protection/>
    </xf>
    <xf numFmtId="0" fontId="29" fillId="0" borderId="12" xfId="34" applyFont="1" applyBorder="1" applyAlignment="1">
      <alignment horizontal="left" vertical="center" wrapText="1"/>
      <protection/>
    </xf>
    <xf numFmtId="0" fontId="29" fillId="0" borderId="10" xfId="34" applyFont="1" applyBorder="1" applyAlignment="1">
      <alignment horizontal="left" vertical="center" wrapText="1"/>
      <protection/>
    </xf>
    <xf numFmtId="3" fontId="29" fillId="0" borderId="8" xfId="35" applyNumberFormat="1" applyFont="1" applyBorder="1" applyAlignment="1">
      <alignment horizontal="right" vertical="center"/>
      <protection/>
    </xf>
    <xf numFmtId="185" fontId="32" fillId="0" borderId="10" xfId="0" applyNumberFormat="1" applyFont="1" applyFill="1" applyBorder="1" applyAlignment="1">
      <alignment horizontal="right"/>
    </xf>
    <xf numFmtId="2" fontId="29" fillId="0" borderId="8" xfId="35" applyNumberFormat="1" applyFont="1" applyBorder="1" applyAlignment="1">
      <alignment horizontal="right" vertical="center"/>
      <protection/>
    </xf>
    <xf numFmtId="2" fontId="29" fillId="0" borderId="13" xfId="35" applyNumberFormat="1" applyFont="1" applyBorder="1" applyAlignment="1">
      <alignment horizontal="right" vertical="center"/>
      <protection/>
    </xf>
    <xf numFmtId="189" fontId="32" fillId="0" borderId="10" xfId="0" applyNumberFormat="1" applyFont="1" applyFill="1" applyBorder="1" applyAlignment="1">
      <alignment horizontal="right"/>
    </xf>
    <xf numFmtId="3" fontId="29" fillId="0" borderId="10" xfId="35" applyNumberFormat="1" applyFont="1" applyBorder="1" applyAlignment="1">
      <alignment horizontal="right" vertical="center"/>
      <protection/>
    </xf>
    <xf numFmtId="2" fontId="29" fillId="0" borderId="10" xfId="35" applyNumberFormat="1" applyFont="1" applyBorder="1" applyAlignment="1">
      <alignment horizontal="right" vertical="center"/>
      <protection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標題_一般公文統計表 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8" sqref="N48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7.75">
      <c r="A2" s="49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1.75" customHeight="1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25.5" customHeight="1">
      <c r="A4" s="44"/>
      <c r="B4" s="45" t="s">
        <v>0</v>
      </c>
      <c r="C4" s="45"/>
      <c r="D4" s="45"/>
      <c r="E4" s="45"/>
      <c r="F4" s="45" t="s">
        <v>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 t="s">
        <v>2</v>
      </c>
      <c r="R4" s="45"/>
      <c r="S4" s="45"/>
      <c r="T4" s="45"/>
    </row>
    <row r="5" spans="1:20" ht="34.5" customHeight="1">
      <c r="A5" s="44"/>
      <c r="B5" s="43" t="s">
        <v>3</v>
      </c>
      <c r="C5" s="43" t="s">
        <v>77</v>
      </c>
      <c r="D5" s="43" t="s">
        <v>4</v>
      </c>
      <c r="E5" s="10" t="s">
        <v>5</v>
      </c>
      <c r="F5" s="45" t="s">
        <v>6</v>
      </c>
      <c r="G5" s="45"/>
      <c r="H5" s="45"/>
      <c r="I5" s="45"/>
      <c r="J5" s="45"/>
      <c r="K5" s="45"/>
      <c r="L5" s="10" t="s">
        <v>7</v>
      </c>
      <c r="M5" s="43" t="s">
        <v>8</v>
      </c>
      <c r="N5" s="45" t="s">
        <v>9</v>
      </c>
      <c r="O5" s="45"/>
      <c r="P5" s="50" t="s">
        <v>10</v>
      </c>
      <c r="Q5" s="45" t="s">
        <v>2</v>
      </c>
      <c r="R5" s="45"/>
      <c r="S5" s="43" t="s">
        <v>11</v>
      </c>
      <c r="T5" s="43" t="s">
        <v>12</v>
      </c>
    </row>
    <row r="6" spans="1:24" ht="34.5" customHeight="1">
      <c r="A6" s="44"/>
      <c r="B6" s="43"/>
      <c r="C6" s="43"/>
      <c r="D6" s="43"/>
      <c r="E6" s="46" t="s">
        <v>13</v>
      </c>
      <c r="F6" s="45" t="s">
        <v>14</v>
      </c>
      <c r="G6" s="45"/>
      <c r="H6" s="48" t="s">
        <v>15</v>
      </c>
      <c r="I6" s="48"/>
      <c r="J6" s="45" t="s">
        <v>16</v>
      </c>
      <c r="K6" s="45"/>
      <c r="L6" s="46" t="s">
        <v>17</v>
      </c>
      <c r="M6" s="43"/>
      <c r="N6" s="47" t="s">
        <v>18</v>
      </c>
      <c r="O6" s="47"/>
      <c r="P6" s="50"/>
      <c r="Q6" s="47" t="s">
        <v>67</v>
      </c>
      <c r="R6" s="47"/>
      <c r="S6" s="43"/>
      <c r="T6" s="43"/>
      <c r="U6" s="5"/>
      <c r="V6" s="5"/>
      <c r="W6" s="5"/>
      <c r="X6" s="5"/>
    </row>
    <row r="7" spans="1:24" ht="17.25" customHeight="1">
      <c r="A7" s="44"/>
      <c r="B7" s="43"/>
      <c r="C7" s="43"/>
      <c r="D7" s="43"/>
      <c r="E7" s="46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6"/>
      <c r="M7" s="43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3"/>
      <c r="T7" s="43"/>
      <c r="U7" s="5"/>
      <c r="V7" s="5"/>
      <c r="W7" s="5"/>
      <c r="X7" s="5"/>
    </row>
    <row r="8" spans="1:24" ht="17.25" customHeight="1">
      <c r="A8" s="44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29881</v>
      </c>
      <c r="C9" s="21">
        <f>SUM(C10:C54)</f>
        <v>3572</v>
      </c>
      <c r="D9" s="21">
        <f>SUM(D10:D54)</f>
        <v>7692</v>
      </c>
      <c r="E9" s="21">
        <f>SUM(E10:E54)</f>
        <v>41145</v>
      </c>
      <c r="F9" s="21">
        <f>SUM(F10:F54)</f>
        <v>10648</v>
      </c>
      <c r="G9" s="22">
        <f>IF(L9=0,"0.00",F9/L9*100)</f>
        <v>91.78519093181622</v>
      </c>
      <c r="H9" s="21">
        <f>SUM(H10:H54)</f>
        <v>942</v>
      </c>
      <c r="I9" s="23">
        <f>(H9/L9)*100</f>
        <v>8.119989656064131</v>
      </c>
      <c r="J9" s="21">
        <f>SUM(J10:J54)</f>
        <v>11</v>
      </c>
      <c r="K9" s="23">
        <f>(J9/L9)*100</f>
        <v>0.09481941211964486</v>
      </c>
      <c r="L9" s="21">
        <f>F9+H9+J9</f>
        <v>11601</v>
      </c>
      <c r="M9" s="21">
        <f>SUM(M10:M54)</f>
        <v>26027</v>
      </c>
      <c r="N9" s="21">
        <f>L9+M9</f>
        <v>37628</v>
      </c>
      <c r="O9" s="23">
        <f>IF(E9=0,"0.00",N9/E9*100)</f>
        <v>91.45218131000121</v>
      </c>
      <c r="P9" s="23">
        <f>(P10+P11+P12+P13+P14+P15+P16+P17+P18+P19+P20+P21+P22+P23+P24+P25+P26+P27+P28+P29+P30+P31+P32+P33+P34+P35+P36+P37+P38+P39+P40+P41+P42+P43+P44+P45+P46+P47+P48+P49)/IF((42-COUNTIF(P10:P54,0))=0,1,(42-COUNTIF(P10:P54,0)))</f>
        <v>1.9726190476190475</v>
      </c>
      <c r="Q9" s="21">
        <f>(E9-N9)</f>
        <v>3517</v>
      </c>
      <c r="R9" s="24">
        <f>IF(E9=0,"0.00",Q9/E9*100)</f>
        <v>8.547818689998785</v>
      </c>
      <c r="S9" s="21">
        <v>3264</v>
      </c>
      <c r="T9" s="25">
        <f>SUM(T10:T54)</f>
        <v>253</v>
      </c>
      <c r="U9" s="5"/>
      <c r="V9" s="5"/>
    </row>
    <row r="10" spans="1:21" ht="16.5" customHeight="1">
      <c r="A10" s="20" t="s">
        <v>70</v>
      </c>
      <c r="B10" s="32">
        <v>943</v>
      </c>
      <c r="C10" s="32">
        <v>42</v>
      </c>
      <c r="D10" s="32">
        <v>111</v>
      </c>
      <c r="E10" s="30">
        <v>1096</v>
      </c>
      <c r="F10" s="32">
        <v>276</v>
      </c>
      <c r="G10" s="31">
        <v>96.84210526315789</v>
      </c>
      <c r="H10" s="32">
        <v>9</v>
      </c>
      <c r="I10" s="31">
        <v>3.1578947368421053</v>
      </c>
      <c r="J10" s="32">
        <v>0</v>
      </c>
      <c r="K10" s="31">
        <v>0</v>
      </c>
      <c r="L10" s="30">
        <v>285</v>
      </c>
      <c r="M10" s="32">
        <v>706</v>
      </c>
      <c r="N10" s="30">
        <v>991</v>
      </c>
      <c r="O10" s="31">
        <v>90.41970802919708</v>
      </c>
      <c r="P10" s="32">
        <v>1.91</v>
      </c>
      <c r="Q10" s="30">
        <v>105</v>
      </c>
      <c r="R10" s="31">
        <v>9.58029197080292</v>
      </c>
      <c r="S10" s="30">
        <v>105</v>
      </c>
      <c r="T10" s="32">
        <v>0</v>
      </c>
      <c r="U10" s="8"/>
    </row>
    <row r="11" spans="1:21" ht="16.5" customHeight="1">
      <c r="A11" s="20" t="s">
        <v>71</v>
      </c>
      <c r="B11" s="32">
        <v>541</v>
      </c>
      <c r="C11" s="32">
        <v>54</v>
      </c>
      <c r="D11" s="32">
        <v>70</v>
      </c>
      <c r="E11" s="30">
        <v>665</v>
      </c>
      <c r="F11" s="32">
        <v>121</v>
      </c>
      <c r="G11" s="31">
        <v>85.81560283687944</v>
      </c>
      <c r="H11" s="32">
        <v>20</v>
      </c>
      <c r="I11" s="31">
        <v>14.184397163120568</v>
      </c>
      <c r="J11" s="32">
        <v>0</v>
      </c>
      <c r="K11" s="31">
        <v>0</v>
      </c>
      <c r="L11" s="30">
        <v>141</v>
      </c>
      <c r="M11" s="32">
        <v>472</v>
      </c>
      <c r="N11" s="30">
        <v>613</v>
      </c>
      <c r="O11" s="31">
        <v>92.18045112781955</v>
      </c>
      <c r="P11" s="32">
        <v>3.31</v>
      </c>
      <c r="Q11" s="30">
        <v>52</v>
      </c>
      <c r="R11" s="31">
        <v>7.819548872180452</v>
      </c>
      <c r="S11" s="30">
        <v>50</v>
      </c>
      <c r="T11" s="32">
        <v>2</v>
      </c>
      <c r="U11" s="8"/>
    </row>
    <row r="12" spans="1:21" ht="16.5" customHeight="1">
      <c r="A12" s="20" t="s">
        <v>72</v>
      </c>
      <c r="B12" s="32">
        <v>1876</v>
      </c>
      <c r="C12" s="32">
        <v>277</v>
      </c>
      <c r="D12" s="32">
        <v>537</v>
      </c>
      <c r="E12" s="30">
        <v>2690</v>
      </c>
      <c r="F12" s="32">
        <v>727</v>
      </c>
      <c r="G12" s="31">
        <v>87.06586826347305</v>
      </c>
      <c r="H12" s="32">
        <v>108</v>
      </c>
      <c r="I12" s="31">
        <v>12.934131736526947</v>
      </c>
      <c r="J12" s="32">
        <v>0</v>
      </c>
      <c r="K12" s="31">
        <v>0</v>
      </c>
      <c r="L12" s="30">
        <v>835</v>
      </c>
      <c r="M12" s="32">
        <v>1587</v>
      </c>
      <c r="N12" s="30">
        <v>2422</v>
      </c>
      <c r="O12" s="31">
        <v>90.0371747211896</v>
      </c>
      <c r="P12" s="32">
        <v>3.44</v>
      </c>
      <c r="Q12" s="30">
        <v>268</v>
      </c>
      <c r="R12" s="31">
        <v>9.962825278810408</v>
      </c>
      <c r="S12" s="30">
        <v>253</v>
      </c>
      <c r="T12" s="32">
        <v>15</v>
      </c>
      <c r="U12" s="8"/>
    </row>
    <row r="13" spans="1:21" ht="16.5" customHeight="1">
      <c r="A13" s="20" t="s">
        <v>73</v>
      </c>
      <c r="B13" s="32">
        <v>2229</v>
      </c>
      <c r="C13" s="32">
        <v>193</v>
      </c>
      <c r="D13" s="32">
        <v>368</v>
      </c>
      <c r="E13" s="30">
        <v>2790</v>
      </c>
      <c r="F13" s="32">
        <v>721</v>
      </c>
      <c r="G13" s="31">
        <v>91.03535353535354</v>
      </c>
      <c r="H13" s="32">
        <v>71</v>
      </c>
      <c r="I13" s="31">
        <v>8.964646464646464</v>
      </c>
      <c r="J13" s="32">
        <v>0</v>
      </c>
      <c r="K13" s="31">
        <v>0</v>
      </c>
      <c r="L13" s="30">
        <v>792</v>
      </c>
      <c r="M13" s="32">
        <v>1750</v>
      </c>
      <c r="N13" s="30">
        <v>2542</v>
      </c>
      <c r="O13" s="31">
        <v>91.11111111111111</v>
      </c>
      <c r="P13" s="32">
        <v>2.8</v>
      </c>
      <c r="Q13" s="30">
        <v>248</v>
      </c>
      <c r="R13" s="31">
        <v>8.88888888888889</v>
      </c>
      <c r="S13" s="30">
        <v>214</v>
      </c>
      <c r="T13" s="32">
        <v>34</v>
      </c>
      <c r="U13" s="8"/>
    </row>
    <row r="14" spans="1:21" ht="16.5" customHeight="1">
      <c r="A14" s="20" t="s">
        <v>74</v>
      </c>
      <c r="B14" s="32">
        <v>1426</v>
      </c>
      <c r="C14" s="32">
        <v>321</v>
      </c>
      <c r="D14" s="32">
        <v>299</v>
      </c>
      <c r="E14" s="30">
        <v>2046</v>
      </c>
      <c r="F14" s="32">
        <v>499</v>
      </c>
      <c r="G14" s="31">
        <v>74.03560830860533</v>
      </c>
      <c r="H14" s="32">
        <v>170</v>
      </c>
      <c r="I14" s="31">
        <v>25.222551928783382</v>
      </c>
      <c r="J14" s="32">
        <v>5</v>
      </c>
      <c r="K14" s="31">
        <v>0.741839762611276</v>
      </c>
      <c r="L14" s="30">
        <v>674</v>
      </c>
      <c r="M14" s="32">
        <v>1100</v>
      </c>
      <c r="N14" s="30">
        <v>1774</v>
      </c>
      <c r="O14" s="31">
        <v>86.70576735092864</v>
      </c>
      <c r="P14" s="32">
        <v>4.89</v>
      </c>
      <c r="Q14" s="30">
        <v>272</v>
      </c>
      <c r="R14" s="31">
        <v>13.294232649071358</v>
      </c>
      <c r="S14" s="30">
        <v>233</v>
      </c>
      <c r="T14" s="32">
        <v>39</v>
      </c>
      <c r="U14" s="8"/>
    </row>
    <row r="15" spans="1:21" ht="16.5" customHeight="1">
      <c r="A15" s="20" t="s">
        <v>80</v>
      </c>
      <c r="B15" s="32">
        <v>648</v>
      </c>
      <c r="C15" s="32">
        <v>125</v>
      </c>
      <c r="D15" s="32">
        <v>228</v>
      </c>
      <c r="E15" s="30">
        <v>1001</v>
      </c>
      <c r="F15" s="32">
        <v>272</v>
      </c>
      <c r="G15" s="31">
        <v>78.38616714697406</v>
      </c>
      <c r="H15" s="32">
        <v>75</v>
      </c>
      <c r="I15" s="31">
        <v>21.613832853025936</v>
      </c>
      <c r="J15" s="32">
        <v>0</v>
      </c>
      <c r="K15" s="31">
        <v>0</v>
      </c>
      <c r="L15" s="30">
        <v>347</v>
      </c>
      <c r="M15" s="32">
        <v>425</v>
      </c>
      <c r="N15" s="30">
        <v>772</v>
      </c>
      <c r="O15" s="31">
        <v>77.12287712287711</v>
      </c>
      <c r="P15" s="32">
        <v>4.23</v>
      </c>
      <c r="Q15" s="30">
        <v>229</v>
      </c>
      <c r="R15" s="31">
        <v>22.877122877122876</v>
      </c>
      <c r="S15" s="30">
        <v>140</v>
      </c>
      <c r="T15" s="32">
        <v>89</v>
      </c>
      <c r="U15" s="8"/>
    </row>
    <row r="16" spans="1:21" ht="16.5" customHeight="1">
      <c r="A16" s="20" t="s">
        <v>81</v>
      </c>
      <c r="B16" s="32">
        <v>1476</v>
      </c>
      <c r="C16" s="32">
        <v>241</v>
      </c>
      <c r="D16" s="32">
        <v>399</v>
      </c>
      <c r="E16" s="30">
        <v>2116</v>
      </c>
      <c r="F16" s="32">
        <v>634</v>
      </c>
      <c r="G16" s="31">
        <v>82.44473342002601</v>
      </c>
      <c r="H16" s="32">
        <v>131</v>
      </c>
      <c r="I16" s="31">
        <v>17.035110533159948</v>
      </c>
      <c r="J16" s="32">
        <v>4</v>
      </c>
      <c r="K16" s="31">
        <v>0.5201560468140443</v>
      </c>
      <c r="L16" s="30">
        <v>769</v>
      </c>
      <c r="M16" s="32">
        <v>1077</v>
      </c>
      <c r="N16" s="30">
        <v>1846</v>
      </c>
      <c r="O16" s="31">
        <v>87.24007561436673</v>
      </c>
      <c r="P16" s="32">
        <v>4.67</v>
      </c>
      <c r="Q16" s="30">
        <v>270</v>
      </c>
      <c r="R16" s="31">
        <v>12.75992438563327</v>
      </c>
      <c r="S16" s="30">
        <v>270</v>
      </c>
      <c r="T16" s="32">
        <v>0</v>
      </c>
      <c r="U16" s="8"/>
    </row>
    <row r="17" spans="1:21" ht="16.5" customHeight="1">
      <c r="A17" s="20" t="s">
        <v>75</v>
      </c>
      <c r="B17" s="32">
        <v>405</v>
      </c>
      <c r="C17" s="32">
        <v>43</v>
      </c>
      <c r="D17" s="32">
        <v>175</v>
      </c>
      <c r="E17" s="30">
        <v>623</v>
      </c>
      <c r="F17" s="32">
        <v>108</v>
      </c>
      <c r="G17" s="31">
        <v>90</v>
      </c>
      <c r="H17" s="32">
        <v>12</v>
      </c>
      <c r="I17" s="31">
        <v>10</v>
      </c>
      <c r="J17" s="32">
        <v>0</v>
      </c>
      <c r="K17" s="31">
        <v>0</v>
      </c>
      <c r="L17" s="30">
        <v>120</v>
      </c>
      <c r="M17" s="32">
        <v>487</v>
      </c>
      <c r="N17" s="30">
        <v>607</v>
      </c>
      <c r="O17" s="31">
        <v>97.43178170144462</v>
      </c>
      <c r="P17" s="32">
        <v>2.58</v>
      </c>
      <c r="Q17" s="30">
        <v>16</v>
      </c>
      <c r="R17" s="31">
        <v>2.568218298555377</v>
      </c>
      <c r="S17" s="30">
        <v>15</v>
      </c>
      <c r="T17" s="32">
        <v>1</v>
      </c>
      <c r="U17" s="8"/>
    </row>
    <row r="18" spans="1:21" ht="16.5" customHeight="1">
      <c r="A18" s="20" t="s">
        <v>87</v>
      </c>
      <c r="B18" s="32">
        <v>749</v>
      </c>
      <c r="C18" s="32">
        <v>72</v>
      </c>
      <c r="D18" s="32">
        <v>198</v>
      </c>
      <c r="E18" s="30">
        <v>1019</v>
      </c>
      <c r="F18" s="32">
        <v>326</v>
      </c>
      <c r="G18" s="31">
        <v>90.30470914127424</v>
      </c>
      <c r="H18" s="32">
        <v>35</v>
      </c>
      <c r="I18" s="31">
        <v>9.695290858725762</v>
      </c>
      <c r="J18" s="32">
        <v>0</v>
      </c>
      <c r="K18" s="31">
        <v>0</v>
      </c>
      <c r="L18" s="30">
        <v>361</v>
      </c>
      <c r="M18" s="32">
        <v>572</v>
      </c>
      <c r="N18" s="30">
        <v>933</v>
      </c>
      <c r="O18" s="31">
        <v>91.5603532875368</v>
      </c>
      <c r="P18" s="32">
        <v>2.65</v>
      </c>
      <c r="Q18" s="30">
        <v>86</v>
      </c>
      <c r="R18" s="31">
        <v>8.4396467124632</v>
      </c>
      <c r="S18" s="30">
        <v>85</v>
      </c>
      <c r="T18" s="32">
        <v>1</v>
      </c>
      <c r="U18" s="8"/>
    </row>
    <row r="19" spans="1:22" ht="16.5" customHeight="1">
      <c r="A19" s="20" t="s">
        <v>88</v>
      </c>
      <c r="B19" s="32">
        <v>463</v>
      </c>
      <c r="C19" s="32">
        <v>26</v>
      </c>
      <c r="D19" s="32">
        <v>112</v>
      </c>
      <c r="E19" s="30">
        <v>601</v>
      </c>
      <c r="F19" s="32">
        <v>126</v>
      </c>
      <c r="G19" s="31">
        <v>99.21259842519686</v>
      </c>
      <c r="H19" s="32">
        <v>1</v>
      </c>
      <c r="I19" s="31">
        <v>0.7874015748031495</v>
      </c>
      <c r="J19" s="32">
        <v>0</v>
      </c>
      <c r="K19" s="31">
        <v>0</v>
      </c>
      <c r="L19" s="30">
        <v>127</v>
      </c>
      <c r="M19" s="32">
        <v>448</v>
      </c>
      <c r="N19" s="30">
        <v>575</v>
      </c>
      <c r="O19" s="31">
        <v>95.6738768718802</v>
      </c>
      <c r="P19" s="32">
        <v>1.35</v>
      </c>
      <c r="Q19" s="30">
        <v>26</v>
      </c>
      <c r="R19" s="31">
        <v>4.326123128119801</v>
      </c>
      <c r="S19" s="30">
        <v>25</v>
      </c>
      <c r="T19" s="32">
        <v>1</v>
      </c>
      <c r="U19" s="8"/>
      <c r="V19" s="12"/>
    </row>
    <row r="20" spans="1:22" ht="16.5" customHeight="1">
      <c r="A20" s="20" t="s">
        <v>76</v>
      </c>
      <c r="B20" s="32">
        <v>243</v>
      </c>
      <c r="C20" s="32">
        <v>9</v>
      </c>
      <c r="D20" s="32">
        <v>7</v>
      </c>
      <c r="E20" s="30">
        <v>259</v>
      </c>
      <c r="F20" s="32">
        <v>8</v>
      </c>
      <c r="G20" s="31">
        <v>80</v>
      </c>
      <c r="H20" s="32">
        <v>2</v>
      </c>
      <c r="I20" s="31">
        <v>20</v>
      </c>
      <c r="J20" s="32">
        <v>0</v>
      </c>
      <c r="K20" s="31">
        <v>0</v>
      </c>
      <c r="L20" s="30">
        <v>10</v>
      </c>
      <c r="M20" s="32">
        <v>248</v>
      </c>
      <c r="N20" s="30">
        <v>258</v>
      </c>
      <c r="O20" s="31">
        <v>99.61389961389962</v>
      </c>
      <c r="P20" s="32">
        <v>3.3</v>
      </c>
      <c r="Q20" s="30">
        <v>1</v>
      </c>
      <c r="R20" s="31">
        <v>0.3861003861003861</v>
      </c>
      <c r="S20" s="30">
        <v>1</v>
      </c>
      <c r="T20" s="32">
        <v>0</v>
      </c>
      <c r="U20" s="8"/>
      <c r="V20" s="12"/>
    </row>
    <row r="21" spans="1:22" ht="16.5" customHeight="1">
      <c r="A21" s="20" t="s">
        <v>40</v>
      </c>
      <c r="B21" s="32">
        <v>1107</v>
      </c>
      <c r="C21" s="32">
        <v>143</v>
      </c>
      <c r="D21" s="32">
        <v>386</v>
      </c>
      <c r="E21" s="30">
        <v>1636</v>
      </c>
      <c r="F21" s="32">
        <v>514</v>
      </c>
      <c r="G21" s="31">
        <v>95.7169459962756</v>
      </c>
      <c r="H21" s="32">
        <v>23</v>
      </c>
      <c r="I21" s="31">
        <v>4.283054003724395</v>
      </c>
      <c r="J21" s="32">
        <v>0</v>
      </c>
      <c r="K21" s="31">
        <v>0</v>
      </c>
      <c r="L21" s="30">
        <v>537</v>
      </c>
      <c r="M21" s="32">
        <v>948</v>
      </c>
      <c r="N21" s="30">
        <v>1485</v>
      </c>
      <c r="O21" s="31">
        <v>90.77017114914425</v>
      </c>
      <c r="P21" s="32">
        <v>1.45</v>
      </c>
      <c r="Q21" s="30">
        <v>151</v>
      </c>
      <c r="R21" s="31">
        <v>9.229828850855744</v>
      </c>
      <c r="S21" s="30">
        <v>151</v>
      </c>
      <c r="T21" s="32">
        <v>0</v>
      </c>
      <c r="U21" s="33"/>
      <c r="V21" s="12"/>
    </row>
    <row r="22" spans="1:22" ht="16.5" customHeight="1">
      <c r="A22" s="20" t="s">
        <v>60</v>
      </c>
      <c r="B22" s="32">
        <v>995</v>
      </c>
      <c r="C22" s="32">
        <v>137</v>
      </c>
      <c r="D22" s="32">
        <v>303</v>
      </c>
      <c r="E22" s="30">
        <v>1435</v>
      </c>
      <c r="F22" s="32">
        <v>398</v>
      </c>
      <c r="G22" s="31">
        <v>96.60194174757282</v>
      </c>
      <c r="H22" s="32">
        <v>14</v>
      </c>
      <c r="I22" s="31">
        <v>3.3980582524271843</v>
      </c>
      <c r="J22" s="32">
        <v>0</v>
      </c>
      <c r="K22" s="31">
        <v>0</v>
      </c>
      <c r="L22" s="30">
        <v>412</v>
      </c>
      <c r="M22" s="32">
        <v>878</v>
      </c>
      <c r="N22" s="30">
        <v>1290</v>
      </c>
      <c r="O22" s="31">
        <v>89.89547038327527</v>
      </c>
      <c r="P22" s="32">
        <v>1.4</v>
      </c>
      <c r="Q22" s="30">
        <v>145</v>
      </c>
      <c r="R22" s="31">
        <v>10.104529616724738</v>
      </c>
      <c r="S22" s="30">
        <v>121</v>
      </c>
      <c r="T22" s="32">
        <v>24</v>
      </c>
      <c r="U22" s="33"/>
      <c r="V22" s="12"/>
    </row>
    <row r="23" spans="1:22" ht="16.5" customHeight="1">
      <c r="A23" s="20" t="s">
        <v>41</v>
      </c>
      <c r="B23" s="32">
        <v>1246</v>
      </c>
      <c r="C23" s="32">
        <v>147</v>
      </c>
      <c r="D23" s="32">
        <v>239</v>
      </c>
      <c r="E23" s="30">
        <v>1632</v>
      </c>
      <c r="F23" s="32">
        <v>435</v>
      </c>
      <c r="G23" s="31">
        <v>92.5531914893617</v>
      </c>
      <c r="H23" s="32">
        <v>34</v>
      </c>
      <c r="I23" s="31">
        <v>7.234042553191489</v>
      </c>
      <c r="J23" s="32">
        <v>1</v>
      </c>
      <c r="K23" s="31">
        <v>0.2127659574468085</v>
      </c>
      <c r="L23" s="30">
        <v>470</v>
      </c>
      <c r="M23" s="32">
        <v>1085</v>
      </c>
      <c r="N23" s="30">
        <v>1555</v>
      </c>
      <c r="O23" s="31">
        <v>95.28186274509804</v>
      </c>
      <c r="P23" s="32">
        <v>1.96</v>
      </c>
      <c r="Q23" s="30">
        <v>77</v>
      </c>
      <c r="R23" s="31">
        <v>4.7181372549019605</v>
      </c>
      <c r="S23" s="30">
        <v>67</v>
      </c>
      <c r="T23" s="32">
        <v>10</v>
      </c>
      <c r="U23" s="33"/>
      <c r="V23" s="12"/>
    </row>
    <row r="24" spans="1:22" ht="16.5" customHeight="1">
      <c r="A24" s="20" t="s">
        <v>42</v>
      </c>
      <c r="B24" s="32">
        <v>1161</v>
      </c>
      <c r="C24" s="32">
        <v>84</v>
      </c>
      <c r="D24" s="32">
        <v>283</v>
      </c>
      <c r="E24" s="30">
        <v>1528</v>
      </c>
      <c r="F24" s="32">
        <v>431</v>
      </c>
      <c r="G24" s="31">
        <v>99.30875576036865</v>
      </c>
      <c r="H24" s="32">
        <v>3</v>
      </c>
      <c r="I24" s="31">
        <v>0.6912442396313364</v>
      </c>
      <c r="J24" s="32">
        <v>0</v>
      </c>
      <c r="K24" s="31">
        <v>0</v>
      </c>
      <c r="L24" s="30">
        <v>434</v>
      </c>
      <c r="M24" s="32">
        <v>986</v>
      </c>
      <c r="N24" s="30">
        <v>1420</v>
      </c>
      <c r="O24" s="31">
        <v>92.93193717277487</v>
      </c>
      <c r="P24" s="32">
        <v>1.15</v>
      </c>
      <c r="Q24" s="30">
        <v>108</v>
      </c>
      <c r="R24" s="31">
        <v>7.068062827225131</v>
      </c>
      <c r="S24" s="30">
        <v>102</v>
      </c>
      <c r="T24" s="32">
        <v>6</v>
      </c>
      <c r="U24" s="33"/>
      <c r="V24" s="5"/>
    </row>
    <row r="25" spans="1:22" s="2" customFormat="1" ht="16.5" customHeight="1">
      <c r="A25" s="26" t="s">
        <v>43</v>
      </c>
      <c r="B25" s="32">
        <v>906</v>
      </c>
      <c r="C25" s="32">
        <v>106</v>
      </c>
      <c r="D25" s="32">
        <v>271</v>
      </c>
      <c r="E25" s="30">
        <v>1283</v>
      </c>
      <c r="F25" s="32">
        <v>346</v>
      </c>
      <c r="G25" s="31">
        <v>98.57549857549857</v>
      </c>
      <c r="H25" s="32">
        <v>5</v>
      </c>
      <c r="I25" s="31">
        <v>1.4245014245014245</v>
      </c>
      <c r="J25" s="32">
        <v>0</v>
      </c>
      <c r="K25" s="31">
        <v>0</v>
      </c>
      <c r="L25" s="30">
        <v>351</v>
      </c>
      <c r="M25" s="32">
        <v>784</v>
      </c>
      <c r="N25" s="30">
        <v>1135</v>
      </c>
      <c r="O25" s="31">
        <v>88.46453624318005</v>
      </c>
      <c r="P25" s="32">
        <v>1.18</v>
      </c>
      <c r="Q25" s="30">
        <v>148</v>
      </c>
      <c r="R25" s="31">
        <v>11.535463756819954</v>
      </c>
      <c r="S25" s="30">
        <v>148</v>
      </c>
      <c r="T25" s="32">
        <v>0</v>
      </c>
      <c r="U25" s="12"/>
      <c r="V25" s="12"/>
    </row>
    <row r="26" spans="1:20" s="4" customFormat="1" ht="16.5" customHeight="1">
      <c r="A26" s="27" t="s">
        <v>61</v>
      </c>
      <c r="B26" s="32">
        <v>1110</v>
      </c>
      <c r="C26" s="32">
        <v>133</v>
      </c>
      <c r="D26" s="32">
        <v>230</v>
      </c>
      <c r="E26" s="30">
        <v>1473</v>
      </c>
      <c r="F26" s="32">
        <v>312</v>
      </c>
      <c r="G26" s="31">
        <v>96</v>
      </c>
      <c r="H26" s="32">
        <v>13</v>
      </c>
      <c r="I26" s="31">
        <v>4</v>
      </c>
      <c r="J26" s="32">
        <v>0</v>
      </c>
      <c r="K26" s="31">
        <v>0</v>
      </c>
      <c r="L26" s="30">
        <v>325</v>
      </c>
      <c r="M26" s="32">
        <v>1030</v>
      </c>
      <c r="N26" s="30">
        <v>1355</v>
      </c>
      <c r="O26" s="31">
        <v>91.98913781398507</v>
      </c>
      <c r="P26" s="32">
        <v>2.26</v>
      </c>
      <c r="Q26" s="30">
        <v>118</v>
      </c>
      <c r="R26" s="31">
        <v>8.010862186014936</v>
      </c>
      <c r="S26" s="30">
        <v>113</v>
      </c>
      <c r="T26" s="32">
        <v>5</v>
      </c>
    </row>
    <row r="27" spans="1:20" s="5" customFormat="1" ht="16.5" customHeight="1">
      <c r="A27" s="20" t="s">
        <v>62</v>
      </c>
      <c r="B27" s="32">
        <v>707</v>
      </c>
      <c r="C27" s="32">
        <v>102</v>
      </c>
      <c r="D27" s="32">
        <v>247</v>
      </c>
      <c r="E27" s="30">
        <v>1056</v>
      </c>
      <c r="F27" s="32">
        <v>339</v>
      </c>
      <c r="G27" s="31">
        <v>98.54651162790698</v>
      </c>
      <c r="H27" s="32">
        <v>5</v>
      </c>
      <c r="I27" s="31">
        <v>1.4534883720930232</v>
      </c>
      <c r="J27" s="32">
        <v>0</v>
      </c>
      <c r="K27" s="31">
        <v>0</v>
      </c>
      <c r="L27" s="30">
        <v>344</v>
      </c>
      <c r="M27" s="32">
        <v>658</v>
      </c>
      <c r="N27" s="30">
        <v>1002</v>
      </c>
      <c r="O27" s="31">
        <v>94.88636363636364</v>
      </c>
      <c r="P27" s="32">
        <v>1.11</v>
      </c>
      <c r="Q27" s="30">
        <v>54</v>
      </c>
      <c r="R27" s="31">
        <v>5.113636363636364</v>
      </c>
      <c r="S27" s="30">
        <v>54</v>
      </c>
      <c r="T27" s="32">
        <v>0</v>
      </c>
    </row>
    <row r="28" spans="1:20" s="4" customFormat="1" ht="16.5" customHeight="1">
      <c r="A28" s="27" t="s">
        <v>63</v>
      </c>
      <c r="B28" s="32">
        <v>1037</v>
      </c>
      <c r="C28" s="32">
        <v>186</v>
      </c>
      <c r="D28" s="32">
        <v>207</v>
      </c>
      <c r="E28" s="30">
        <v>1430</v>
      </c>
      <c r="F28" s="32">
        <v>314</v>
      </c>
      <c r="G28" s="31">
        <v>89.71428571428571</v>
      </c>
      <c r="H28" s="32">
        <v>36</v>
      </c>
      <c r="I28" s="31">
        <v>10.285714285714285</v>
      </c>
      <c r="J28" s="32">
        <v>0</v>
      </c>
      <c r="K28" s="31">
        <v>0</v>
      </c>
      <c r="L28" s="30">
        <v>350</v>
      </c>
      <c r="M28" s="32">
        <v>936</v>
      </c>
      <c r="N28" s="30">
        <v>1286</v>
      </c>
      <c r="O28" s="31">
        <v>89.93006993006993</v>
      </c>
      <c r="P28" s="32">
        <v>2.83</v>
      </c>
      <c r="Q28" s="30">
        <v>144</v>
      </c>
      <c r="R28" s="31">
        <v>10.06993006993007</v>
      </c>
      <c r="S28" s="30">
        <v>144</v>
      </c>
      <c r="T28" s="32">
        <v>0</v>
      </c>
    </row>
    <row r="29" spans="1:20" s="4" customFormat="1" ht="16.5" customHeight="1">
      <c r="A29" s="27" t="s">
        <v>64</v>
      </c>
      <c r="B29" s="32">
        <v>575</v>
      </c>
      <c r="C29" s="32">
        <v>42</v>
      </c>
      <c r="D29" s="32">
        <v>252</v>
      </c>
      <c r="E29" s="30">
        <v>869</v>
      </c>
      <c r="F29" s="32">
        <v>265</v>
      </c>
      <c r="G29" s="31">
        <v>98.88059701492537</v>
      </c>
      <c r="H29" s="32">
        <v>3</v>
      </c>
      <c r="I29" s="31">
        <v>1.1194029850746268</v>
      </c>
      <c r="J29" s="32">
        <v>0</v>
      </c>
      <c r="K29" s="31">
        <v>0</v>
      </c>
      <c r="L29" s="30">
        <v>268</v>
      </c>
      <c r="M29" s="32">
        <v>543</v>
      </c>
      <c r="N29" s="30">
        <v>811</v>
      </c>
      <c r="O29" s="31">
        <v>93.32566168009207</v>
      </c>
      <c r="P29" s="32">
        <v>1.41</v>
      </c>
      <c r="Q29" s="30">
        <v>58</v>
      </c>
      <c r="R29" s="31">
        <v>6.67433831990794</v>
      </c>
      <c r="S29" s="30">
        <v>58</v>
      </c>
      <c r="T29" s="32">
        <v>0</v>
      </c>
    </row>
    <row r="30" spans="1:20" s="4" customFormat="1" ht="16.5" customHeight="1">
      <c r="A30" s="27" t="s">
        <v>65</v>
      </c>
      <c r="B30" s="32">
        <v>1710</v>
      </c>
      <c r="C30" s="32">
        <v>139</v>
      </c>
      <c r="D30" s="32">
        <v>460</v>
      </c>
      <c r="E30" s="30">
        <v>2309</v>
      </c>
      <c r="F30" s="32">
        <v>915</v>
      </c>
      <c r="G30" s="31">
        <v>99.02597402597402</v>
      </c>
      <c r="H30" s="32">
        <v>9</v>
      </c>
      <c r="I30" s="31">
        <v>0.974025974025974</v>
      </c>
      <c r="J30" s="32">
        <v>0</v>
      </c>
      <c r="K30" s="31">
        <v>0</v>
      </c>
      <c r="L30" s="30">
        <v>924</v>
      </c>
      <c r="M30" s="32">
        <v>1294</v>
      </c>
      <c r="N30" s="30">
        <v>2218</v>
      </c>
      <c r="O30" s="31">
        <v>96.0588999566912</v>
      </c>
      <c r="P30" s="32">
        <v>1.25</v>
      </c>
      <c r="Q30" s="30">
        <v>91</v>
      </c>
      <c r="R30" s="31">
        <v>3.9411000433087913</v>
      </c>
      <c r="S30" s="30">
        <v>91</v>
      </c>
      <c r="T30" s="32">
        <v>0</v>
      </c>
    </row>
    <row r="31" spans="1:21" s="4" customFormat="1" ht="16.5" customHeight="1">
      <c r="A31" s="27" t="s">
        <v>78</v>
      </c>
      <c r="B31" s="36">
        <v>984</v>
      </c>
      <c r="C31" s="36">
        <v>71</v>
      </c>
      <c r="D31" s="36">
        <v>192</v>
      </c>
      <c r="E31" s="37">
        <v>1247</v>
      </c>
      <c r="F31" s="36">
        <v>257</v>
      </c>
      <c r="G31" s="38">
        <v>99.23</v>
      </c>
      <c r="H31" s="36">
        <v>2</v>
      </c>
      <c r="I31" s="38">
        <v>0.77</v>
      </c>
      <c r="J31" s="36" t="s">
        <v>89</v>
      </c>
      <c r="K31" s="38">
        <v>0</v>
      </c>
      <c r="L31" s="37">
        <v>259</v>
      </c>
      <c r="M31" s="36">
        <v>867</v>
      </c>
      <c r="N31" s="36">
        <v>1126</v>
      </c>
      <c r="O31" s="39">
        <v>90.3</v>
      </c>
      <c r="P31" s="40">
        <v>0.99</v>
      </c>
      <c r="Q31" s="41">
        <v>121</v>
      </c>
      <c r="R31" s="42">
        <v>9.7</v>
      </c>
      <c r="S31" s="41">
        <v>121</v>
      </c>
      <c r="T31" s="41">
        <v>0</v>
      </c>
      <c r="U31" s="13"/>
    </row>
    <row r="32" spans="1:21" s="5" customFormat="1" ht="16.5" customHeight="1">
      <c r="A32" s="28" t="s">
        <v>66</v>
      </c>
      <c r="B32" s="32">
        <v>467</v>
      </c>
      <c r="C32" s="32">
        <v>75</v>
      </c>
      <c r="D32" s="32">
        <v>122</v>
      </c>
      <c r="E32" s="30">
        <v>664</v>
      </c>
      <c r="F32" s="32">
        <v>119</v>
      </c>
      <c r="G32" s="31">
        <v>93.7007874015748</v>
      </c>
      <c r="H32" s="32">
        <v>8</v>
      </c>
      <c r="I32" s="31">
        <v>6.299212598425196</v>
      </c>
      <c r="J32" s="32">
        <v>0</v>
      </c>
      <c r="K32" s="31">
        <v>0</v>
      </c>
      <c r="L32" s="30">
        <v>127</v>
      </c>
      <c r="M32" s="32">
        <v>495</v>
      </c>
      <c r="N32" s="30">
        <v>622</v>
      </c>
      <c r="O32" s="31">
        <v>93.67469879518072</v>
      </c>
      <c r="P32" s="32">
        <v>1.85</v>
      </c>
      <c r="Q32" s="30">
        <v>42</v>
      </c>
      <c r="R32" s="31">
        <v>6.325301204819277</v>
      </c>
      <c r="S32" s="30">
        <v>39</v>
      </c>
      <c r="T32" s="32">
        <v>3</v>
      </c>
      <c r="U32" s="12"/>
    </row>
    <row r="33" spans="1:21" ht="16.5" customHeight="1">
      <c r="A33" s="20" t="s">
        <v>44</v>
      </c>
      <c r="B33" s="32">
        <v>238</v>
      </c>
      <c r="C33" s="32">
        <v>32</v>
      </c>
      <c r="D33" s="32">
        <v>22</v>
      </c>
      <c r="E33" s="30">
        <v>292</v>
      </c>
      <c r="F33" s="32">
        <v>28</v>
      </c>
      <c r="G33" s="31">
        <v>87.5</v>
      </c>
      <c r="H33" s="32">
        <v>4</v>
      </c>
      <c r="I33" s="31">
        <v>12.5</v>
      </c>
      <c r="J33" s="32">
        <v>0</v>
      </c>
      <c r="K33" s="31">
        <v>0</v>
      </c>
      <c r="L33" s="30">
        <v>32</v>
      </c>
      <c r="M33" s="32">
        <v>238</v>
      </c>
      <c r="N33" s="30">
        <v>270</v>
      </c>
      <c r="O33" s="31">
        <v>92.46575342465754</v>
      </c>
      <c r="P33" s="32">
        <v>2.92</v>
      </c>
      <c r="Q33" s="30">
        <v>22</v>
      </c>
      <c r="R33" s="31">
        <v>7.534246575342466</v>
      </c>
      <c r="S33" s="30">
        <v>20</v>
      </c>
      <c r="T33" s="32">
        <v>2</v>
      </c>
      <c r="U33" s="2"/>
    </row>
    <row r="34" spans="1:20" ht="16.5" customHeight="1">
      <c r="A34" s="20" t="s">
        <v>45</v>
      </c>
      <c r="B34" s="32">
        <v>251</v>
      </c>
      <c r="C34" s="32">
        <v>14</v>
      </c>
      <c r="D34" s="32">
        <v>331</v>
      </c>
      <c r="E34" s="30">
        <v>596</v>
      </c>
      <c r="F34" s="32">
        <v>293</v>
      </c>
      <c r="G34" s="31">
        <v>99.65986394557824</v>
      </c>
      <c r="H34" s="32">
        <v>1</v>
      </c>
      <c r="I34" s="31">
        <v>0.3401360544217687</v>
      </c>
      <c r="J34" s="32">
        <v>0</v>
      </c>
      <c r="K34" s="31">
        <v>0</v>
      </c>
      <c r="L34" s="30">
        <v>294</v>
      </c>
      <c r="M34" s="32">
        <v>292</v>
      </c>
      <c r="N34" s="30">
        <v>586</v>
      </c>
      <c r="O34" s="31">
        <v>98.3221476510067</v>
      </c>
      <c r="P34" s="32">
        <v>0.59</v>
      </c>
      <c r="Q34" s="30">
        <v>10</v>
      </c>
      <c r="R34" s="31">
        <v>1.6778523489932886</v>
      </c>
      <c r="S34" s="30">
        <v>10</v>
      </c>
      <c r="T34" s="32">
        <v>0</v>
      </c>
    </row>
    <row r="35" spans="1:20" ht="16.5" customHeight="1">
      <c r="A35" s="20" t="s">
        <v>46</v>
      </c>
      <c r="B35" s="32">
        <v>222</v>
      </c>
      <c r="C35" s="32">
        <v>14</v>
      </c>
      <c r="D35" s="32">
        <v>35</v>
      </c>
      <c r="E35" s="30">
        <v>271</v>
      </c>
      <c r="F35" s="32">
        <v>31</v>
      </c>
      <c r="G35" s="31">
        <v>100</v>
      </c>
      <c r="H35" s="32">
        <v>0</v>
      </c>
      <c r="I35" s="31">
        <v>0</v>
      </c>
      <c r="J35" s="32">
        <v>0</v>
      </c>
      <c r="K35" s="31">
        <v>0</v>
      </c>
      <c r="L35" s="30">
        <v>31</v>
      </c>
      <c r="M35" s="32">
        <v>233</v>
      </c>
      <c r="N35" s="30">
        <v>264</v>
      </c>
      <c r="O35" s="31">
        <v>97.41697416974169</v>
      </c>
      <c r="P35" s="32">
        <v>0.82</v>
      </c>
      <c r="Q35" s="30">
        <v>7</v>
      </c>
      <c r="R35" s="31">
        <v>2.5830258302583027</v>
      </c>
      <c r="S35" s="30">
        <v>7</v>
      </c>
      <c r="T35" s="32">
        <v>0</v>
      </c>
    </row>
    <row r="36" spans="1:20" ht="16.5" customHeight="1">
      <c r="A36" s="20" t="s">
        <v>47</v>
      </c>
      <c r="B36" s="32">
        <v>442</v>
      </c>
      <c r="C36" s="32">
        <v>45</v>
      </c>
      <c r="D36" s="32">
        <v>120</v>
      </c>
      <c r="E36" s="30">
        <v>607</v>
      </c>
      <c r="F36" s="32">
        <v>108</v>
      </c>
      <c r="G36" s="31">
        <v>88.52459016393442</v>
      </c>
      <c r="H36" s="32">
        <v>14</v>
      </c>
      <c r="I36" s="31">
        <v>11.475409836065573</v>
      </c>
      <c r="J36" s="32">
        <v>0</v>
      </c>
      <c r="K36" s="31">
        <v>0</v>
      </c>
      <c r="L36" s="30">
        <v>122</v>
      </c>
      <c r="M36" s="32">
        <v>435</v>
      </c>
      <c r="N36" s="30">
        <v>557</v>
      </c>
      <c r="O36" s="31">
        <v>91.76276771004942</v>
      </c>
      <c r="P36" s="32">
        <v>2.66</v>
      </c>
      <c r="Q36" s="30">
        <v>50</v>
      </c>
      <c r="R36" s="31">
        <v>8.237232289950576</v>
      </c>
      <c r="S36" s="30">
        <v>50</v>
      </c>
      <c r="T36" s="32">
        <v>0</v>
      </c>
    </row>
    <row r="37" spans="1:20" ht="16.5" customHeight="1">
      <c r="A37" s="29" t="s">
        <v>48</v>
      </c>
      <c r="B37" s="32">
        <v>232</v>
      </c>
      <c r="C37" s="32">
        <v>9</v>
      </c>
      <c r="D37" s="32">
        <v>24</v>
      </c>
      <c r="E37" s="30">
        <v>265</v>
      </c>
      <c r="F37" s="32">
        <v>24</v>
      </c>
      <c r="G37" s="31">
        <v>96</v>
      </c>
      <c r="H37" s="32">
        <v>1</v>
      </c>
      <c r="I37" s="31">
        <v>4</v>
      </c>
      <c r="J37" s="32">
        <v>0</v>
      </c>
      <c r="K37" s="31">
        <v>0</v>
      </c>
      <c r="L37" s="30">
        <v>25</v>
      </c>
      <c r="M37" s="32">
        <v>233</v>
      </c>
      <c r="N37" s="30">
        <v>258</v>
      </c>
      <c r="O37" s="31">
        <v>97.35849056603773</v>
      </c>
      <c r="P37" s="32">
        <v>1.32</v>
      </c>
      <c r="Q37" s="30">
        <v>7</v>
      </c>
      <c r="R37" s="31">
        <v>2.6415094339622645</v>
      </c>
      <c r="S37" s="30">
        <v>7</v>
      </c>
      <c r="T37" s="32">
        <v>0</v>
      </c>
    </row>
    <row r="38" spans="1:20" ht="16.5" customHeight="1">
      <c r="A38" s="20" t="s">
        <v>49</v>
      </c>
      <c r="B38" s="32">
        <v>353</v>
      </c>
      <c r="C38" s="32">
        <v>14</v>
      </c>
      <c r="D38" s="32">
        <v>65</v>
      </c>
      <c r="E38" s="30">
        <v>432</v>
      </c>
      <c r="F38" s="32">
        <v>34</v>
      </c>
      <c r="G38" s="31">
        <v>100</v>
      </c>
      <c r="H38" s="32">
        <v>0</v>
      </c>
      <c r="I38" s="31">
        <v>0</v>
      </c>
      <c r="J38" s="32">
        <v>0</v>
      </c>
      <c r="K38" s="31">
        <v>0</v>
      </c>
      <c r="L38" s="30">
        <v>34</v>
      </c>
      <c r="M38" s="32">
        <v>384</v>
      </c>
      <c r="N38" s="30">
        <v>418</v>
      </c>
      <c r="O38" s="31">
        <v>96.75925925925925</v>
      </c>
      <c r="P38" s="32">
        <v>0.96</v>
      </c>
      <c r="Q38" s="30">
        <v>14</v>
      </c>
      <c r="R38" s="31">
        <v>3.2407407407407405</v>
      </c>
      <c r="S38" s="30">
        <v>14</v>
      </c>
      <c r="T38" s="32">
        <v>0</v>
      </c>
    </row>
    <row r="39" spans="1:20" ht="16.5" customHeight="1">
      <c r="A39" s="20" t="s">
        <v>50</v>
      </c>
      <c r="B39" s="32">
        <v>411</v>
      </c>
      <c r="C39" s="32">
        <v>31</v>
      </c>
      <c r="D39" s="32">
        <v>81</v>
      </c>
      <c r="E39" s="30">
        <v>523</v>
      </c>
      <c r="F39" s="32">
        <v>91</v>
      </c>
      <c r="G39" s="31">
        <v>95.78947368421052</v>
      </c>
      <c r="H39" s="32">
        <v>3</v>
      </c>
      <c r="I39" s="31">
        <v>3.1578947368421053</v>
      </c>
      <c r="J39" s="32">
        <v>1</v>
      </c>
      <c r="K39" s="31">
        <v>1.0526315789473684</v>
      </c>
      <c r="L39" s="30">
        <v>95</v>
      </c>
      <c r="M39" s="32">
        <v>386</v>
      </c>
      <c r="N39" s="30">
        <v>481</v>
      </c>
      <c r="O39" s="31">
        <v>91.96940726577438</v>
      </c>
      <c r="P39" s="32">
        <v>1.9</v>
      </c>
      <c r="Q39" s="30">
        <v>42</v>
      </c>
      <c r="R39" s="31">
        <v>8.030592734225621</v>
      </c>
      <c r="S39" s="30">
        <v>42</v>
      </c>
      <c r="T39" s="32">
        <v>0</v>
      </c>
    </row>
    <row r="40" spans="1:20" ht="16.5" customHeight="1">
      <c r="A40" s="20" t="s">
        <v>51</v>
      </c>
      <c r="B40" s="32">
        <v>281</v>
      </c>
      <c r="C40" s="32">
        <v>36</v>
      </c>
      <c r="D40" s="32">
        <v>61</v>
      </c>
      <c r="E40" s="30">
        <v>378</v>
      </c>
      <c r="F40" s="32">
        <v>60</v>
      </c>
      <c r="G40" s="31">
        <v>100</v>
      </c>
      <c r="H40" s="32">
        <v>0</v>
      </c>
      <c r="I40" s="31">
        <v>0</v>
      </c>
      <c r="J40" s="32">
        <v>0</v>
      </c>
      <c r="K40" s="31">
        <v>0</v>
      </c>
      <c r="L40" s="30">
        <v>60</v>
      </c>
      <c r="M40" s="32">
        <v>263</v>
      </c>
      <c r="N40" s="30">
        <v>323</v>
      </c>
      <c r="O40" s="31">
        <v>85.44973544973546</v>
      </c>
      <c r="P40" s="32">
        <v>1.46</v>
      </c>
      <c r="Q40" s="30">
        <v>55</v>
      </c>
      <c r="R40" s="31">
        <v>14.550264550264549</v>
      </c>
      <c r="S40" s="30">
        <v>55</v>
      </c>
      <c r="T40" s="32">
        <v>0</v>
      </c>
    </row>
    <row r="41" spans="1:20" ht="16.5" customHeight="1">
      <c r="A41" s="20" t="s">
        <v>52</v>
      </c>
      <c r="B41" s="32">
        <v>258</v>
      </c>
      <c r="C41" s="32">
        <v>36</v>
      </c>
      <c r="D41" s="32">
        <v>45</v>
      </c>
      <c r="E41" s="30">
        <v>339</v>
      </c>
      <c r="F41" s="32">
        <v>52</v>
      </c>
      <c r="G41" s="31">
        <v>100</v>
      </c>
      <c r="H41" s="32">
        <v>0</v>
      </c>
      <c r="I41" s="31">
        <v>0</v>
      </c>
      <c r="J41" s="32">
        <v>0</v>
      </c>
      <c r="K41" s="31">
        <v>0</v>
      </c>
      <c r="L41" s="30">
        <v>52</v>
      </c>
      <c r="M41" s="32">
        <v>269</v>
      </c>
      <c r="N41" s="30">
        <v>321</v>
      </c>
      <c r="O41" s="31">
        <v>94.69026548672566</v>
      </c>
      <c r="P41" s="32">
        <v>0.84</v>
      </c>
      <c r="Q41" s="30">
        <v>18</v>
      </c>
      <c r="R41" s="31">
        <v>5.3097345132743365</v>
      </c>
      <c r="S41" s="30">
        <v>18</v>
      </c>
      <c r="T41" s="32">
        <v>0</v>
      </c>
    </row>
    <row r="42" spans="1:20" ht="16.5" customHeight="1">
      <c r="A42" s="20" t="s">
        <v>53</v>
      </c>
      <c r="B42" s="32">
        <v>226</v>
      </c>
      <c r="C42" s="32">
        <v>34</v>
      </c>
      <c r="D42" s="32">
        <v>35</v>
      </c>
      <c r="E42" s="30">
        <v>295</v>
      </c>
      <c r="F42" s="32">
        <v>38</v>
      </c>
      <c r="G42" s="31">
        <v>100</v>
      </c>
      <c r="H42" s="32">
        <v>0</v>
      </c>
      <c r="I42" s="31">
        <v>0</v>
      </c>
      <c r="J42" s="32">
        <v>0</v>
      </c>
      <c r="K42" s="31">
        <v>0</v>
      </c>
      <c r="L42" s="30">
        <v>38</v>
      </c>
      <c r="M42" s="32">
        <v>245</v>
      </c>
      <c r="N42" s="30">
        <v>283</v>
      </c>
      <c r="O42" s="31">
        <v>95.9322033898305</v>
      </c>
      <c r="P42" s="32">
        <v>0.72</v>
      </c>
      <c r="Q42" s="30">
        <v>12</v>
      </c>
      <c r="R42" s="31">
        <v>4.067796610169491</v>
      </c>
      <c r="S42" s="30">
        <v>12</v>
      </c>
      <c r="T42" s="32">
        <v>0</v>
      </c>
    </row>
    <row r="43" spans="1:20" ht="16.5" customHeight="1">
      <c r="A43" s="20" t="s">
        <v>54</v>
      </c>
      <c r="B43" s="32">
        <v>671</v>
      </c>
      <c r="C43" s="32">
        <v>119</v>
      </c>
      <c r="D43" s="32">
        <v>103</v>
      </c>
      <c r="E43" s="30">
        <v>893</v>
      </c>
      <c r="F43" s="32">
        <v>225</v>
      </c>
      <c r="G43" s="31">
        <v>82.72058823529412</v>
      </c>
      <c r="H43" s="32">
        <v>47</v>
      </c>
      <c r="I43" s="31">
        <v>17.27941176470588</v>
      </c>
      <c r="J43" s="32">
        <v>0</v>
      </c>
      <c r="K43" s="31">
        <v>0</v>
      </c>
      <c r="L43" s="30">
        <v>272</v>
      </c>
      <c r="M43" s="32">
        <v>527</v>
      </c>
      <c r="N43" s="30">
        <v>799</v>
      </c>
      <c r="O43" s="31">
        <v>89.47368421052632</v>
      </c>
      <c r="P43" s="32">
        <v>3.23</v>
      </c>
      <c r="Q43" s="30">
        <v>94</v>
      </c>
      <c r="R43" s="31">
        <v>10.526315789473683</v>
      </c>
      <c r="S43" s="30">
        <v>94</v>
      </c>
      <c r="T43" s="32">
        <v>0</v>
      </c>
    </row>
    <row r="44" spans="1:20" ht="16.5" customHeight="1">
      <c r="A44" s="20" t="s">
        <v>55</v>
      </c>
      <c r="B44" s="32">
        <v>217</v>
      </c>
      <c r="C44" s="32">
        <v>24</v>
      </c>
      <c r="D44" s="32">
        <v>27</v>
      </c>
      <c r="E44" s="30">
        <v>268</v>
      </c>
      <c r="F44" s="32">
        <v>31</v>
      </c>
      <c r="G44" s="31">
        <v>100</v>
      </c>
      <c r="H44" s="32">
        <v>0</v>
      </c>
      <c r="I44" s="31">
        <v>0</v>
      </c>
      <c r="J44" s="32">
        <v>0</v>
      </c>
      <c r="K44" s="31">
        <v>0</v>
      </c>
      <c r="L44" s="30">
        <v>31</v>
      </c>
      <c r="M44" s="32">
        <v>228</v>
      </c>
      <c r="N44" s="30">
        <v>259</v>
      </c>
      <c r="O44" s="31">
        <v>96.64179104477611</v>
      </c>
      <c r="P44" s="32">
        <v>1.31</v>
      </c>
      <c r="Q44" s="30">
        <v>9</v>
      </c>
      <c r="R44" s="31">
        <v>3.3582089552238807</v>
      </c>
      <c r="S44" s="30">
        <v>9</v>
      </c>
      <c r="T44" s="32">
        <v>0</v>
      </c>
    </row>
    <row r="45" spans="1:21" ht="16.5" customHeight="1">
      <c r="A45" s="20" t="s">
        <v>79</v>
      </c>
      <c r="B45" s="32">
        <v>426</v>
      </c>
      <c r="C45" s="32">
        <v>42</v>
      </c>
      <c r="D45" s="32">
        <v>162</v>
      </c>
      <c r="E45" s="30">
        <v>630</v>
      </c>
      <c r="F45" s="32">
        <v>289</v>
      </c>
      <c r="G45" s="31">
        <v>90.88050314465409</v>
      </c>
      <c r="H45" s="32">
        <v>29</v>
      </c>
      <c r="I45" s="31">
        <v>9.119496855345911</v>
      </c>
      <c r="J45" s="32">
        <v>0</v>
      </c>
      <c r="K45" s="31">
        <v>0</v>
      </c>
      <c r="L45" s="30">
        <v>318</v>
      </c>
      <c r="M45" s="32">
        <v>281</v>
      </c>
      <c r="N45" s="30">
        <v>599</v>
      </c>
      <c r="O45" s="31">
        <v>95.07936507936508</v>
      </c>
      <c r="P45" s="32">
        <v>2.29</v>
      </c>
      <c r="Q45" s="30">
        <v>31</v>
      </c>
      <c r="R45" s="31">
        <v>4.920634920634921</v>
      </c>
      <c r="S45" s="30">
        <v>31</v>
      </c>
      <c r="T45" s="32">
        <v>0</v>
      </c>
      <c r="U45" s="2"/>
    </row>
    <row r="46" spans="1:20" s="4" customFormat="1" ht="16.5" customHeight="1">
      <c r="A46" s="27" t="s">
        <v>68</v>
      </c>
      <c r="B46" s="32">
        <v>527</v>
      </c>
      <c r="C46" s="32">
        <v>104</v>
      </c>
      <c r="D46" s="32">
        <v>167</v>
      </c>
      <c r="E46" s="30">
        <v>798</v>
      </c>
      <c r="F46" s="32">
        <v>171</v>
      </c>
      <c r="G46" s="31">
        <v>95.53072625698324</v>
      </c>
      <c r="H46" s="32">
        <v>8</v>
      </c>
      <c r="I46" s="31">
        <v>4.4692737430167595</v>
      </c>
      <c r="J46" s="32">
        <v>0</v>
      </c>
      <c r="K46" s="31">
        <v>0</v>
      </c>
      <c r="L46" s="30">
        <v>179</v>
      </c>
      <c r="M46" s="32">
        <v>527</v>
      </c>
      <c r="N46" s="30">
        <v>706</v>
      </c>
      <c r="O46" s="31">
        <v>88.47117794486216</v>
      </c>
      <c r="P46" s="32">
        <v>1.1</v>
      </c>
      <c r="Q46" s="30">
        <v>92</v>
      </c>
      <c r="R46" s="31">
        <v>11.528822055137844</v>
      </c>
      <c r="S46" s="30">
        <v>75</v>
      </c>
      <c r="T46" s="32">
        <v>17</v>
      </c>
    </row>
    <row r="47" spans="1:22" s="3" customFormat="1" ht="31.5" customHeight="1">
      <c r="A47" s="20" t="s">
        <v>69</v>
      </c>
      <c r="B47" s="32">
        <v>282</v>
      </c>
      <c r="C47" s="32">
        <v>33</v>
      </c>
      <c r="D47" s="32">
        <v>76</v>
      </c>
      <c r="E47" s="30">
        <v>391</v>
      </c>
      <c r="F47" s="32">
        <v>89</v>
      </c>
      <c r="G47" s="31">
        <v>95.6989247311828</v>
      </c>
      <c r="H47" s="32">
        <v>4</v>
      </c>
      <c r="I47" s="31">
        <v>4.301075268817205</v>
      </c>
      <c r="J47" s="32">
        <v>0</v>
      </c>
      <c r="K47" s="31">
        <v>0</v>
      </c>
      <c r="L47" s="30">
        <v>93</v>
      </c>
      <c r="M47" s="32">
        <v>279</v>
      </c>
      <c r="N47" s="30">
        <v>372</v>
      </c>
      <c r="O47" s="31">
        <v>95.14066496163683</v>
      </c>
      <c r="P47" s="32">
        <v>1.74</v>
      </c>
      <c r="Q47" s="30">
        <v>19</v>
      </c>
      <c r="R47" s="31">
        <v>4.859335038363171</v>
      </c>
      <c r="S47" s="30">
        <v>19</v>
      </c>
      <c r="T47" s="32">
        <v>0</v>
      </c>
      <c r="U47" s="14"/>
      <c r="V47" s="7"/>
    </row>
    <row r="48" spans="1:23" ht="16.5">
      <c r="A48" s="20" t="s">
        <v>56</v>
      </c>
      <c r="B48" s="32">
        <v>51</v>
      </c>
      <c r="C48" s="32">
        <v>8</v>
      </c>
      <c r="D48" s="32">
        <v>37</v>
      </c>
      <c r="E48" s="30">
        <v>96</v>
      </c>
      <c r="F48" s="32">
        <v>47</v>
      </c>
      <c r="G48" s="31">
        <v>94</v>
      </c>
      <c r="H48" s="32">
        <v>3</v>
      </c>
      <c r="I48" s="31">
        <v>6</v>
      </c>
      <c r="J48" s="32">
        <v>0</v>
      </c>
      <c r="K48" s="31">
        <v>0</v>
      </c>
      <c r="L48" s="30">
        <v>50</v>
      </c>
      <c r="M48" s="32">
        <v>41</v>
      </c>
      <c r="N48" s="30">
        <v>91</v>
      </c>
      <c r="O48" s="31">
        <v>94.79166666666666</v>
      </c>
      <c r="P48" s="32">
        <v>1.82</v>
      </c>
      <c r="Q48" s="30">
        <v>5</v>
      </c>
      <c r="R48" s="31">
        <v>5.208333333333334</v>
      </c>
      <c r="S48" s="30">
        <v>5</v>
      </c>
      <c r="T48" s="32">
        <v>0</v>
      </c>
      <c r="U48" s="2"/>
      <c r="V48" s="5"/>
      <c r="W48" s="5"/>
    </row>
    <row r="49" spans="1:23" s="3" customFormat="1" ht="33">
      <c r="A49" s="20" t="s">
        <v>57</v>
      </c>
      <c r="B49" s="32">
        <v>1080</v>
      </c>
      <c r="C49" s="32">
        <v>145</v>
      </c>
      <c r="D49" s="32">
        <v>518</v>
      </c>
      <c r="E49" s="30">
        <v>1743</v>
      </c>
      <c r="F49" s="32">
        <v>464</v>
      </c>
      <c r="G49" s="31">
        <v>92.43027888446214</v>
      </c>
      <c r="H49" s="32">
        <v>38</v>
      </c>
      <c r="I49" s="31">
        <v>7.569721115537849</v>
      </c>
      <c r="J49" s="32">
        <v>0</v>
      </c>
      <c r="K49" s="31">
        <v>0</v>
      </c>
      <c r="L49" s="30">
        <v>502</v>
      </c>
      <c r="M49" s="32">
        <v>1080</v>
      </c>
      <c r="N49" s="30">
        <v>1582</v>
      </c>
      <c r="O49" s="31">
        <v>90.76305220883533</v>
      </c>
      <c r="P49" s="32">
        <v>3.2</v>
      </c>
      <c r="Q49" s="30">
        <v>161</v>
      </c>
      <c r="R49" s="31">
        <v>9.236947791164658</v>
      </c>
      <c r="S49" s="30">
        <v>157</v>
      </c>
      <c r="T49" s="32">
        <v>4</v>
      </c>
      <c r="U49" s="33"/>
      <c r="V49" s="6"/>
      <c r="W49" s="7"/>
    </row>
    <row r="50" spans="1:22" ht="33">
      <c r="A50" s="34" t="s">
        <v>82</v>
      </c>
      <c r="B50" s="32">
        <v>165</v>
      </c>
      <c r="C50" s="32">
        <v>15</v>
      </c>
      <c r="D50" s="32">
        <v>21</v>
      </c>
      <c r="E50" s="30">
        <v>201</v>
      </c>
      <c r="F50" s="32">
        <v>34</v>
      </c>
      <c r="G50" s="31">
        <v>100</v>
      </c>
      <c r="H50" s="32">
        <v>0</v>
      </c>
      <c r="I50" s="31">
        <v>0</v>
      </c>
      <c r="J50" s="32">
        <v>0</v>
      </c>
      <c r="K50" s="31">
        <v>0</v>
      </c>
      <c r="L50" s="30">
        <v>34</v>
      </c>
      <c r="M50" s="32">
        <v>150</v>
      </c>
      <c r="N50" s="30">
        <v>184</v>
      </c>
      <c r="O50" s="31">
        <v>91.54228855721394</v>
      </c>
      <c r="P50" s="32">
        <v>0.74</v>
      </c>
      <c r="Q50" s="30">
        <v>17</v>
      </c>
      <c r="R50" s="31">
        <v>8.45771144278607</v>
      </c>
      <c r="S50" s="30">
        <v>17</v>
      </c>
      <c r="T50" s="32">
        <v>0</v>
      </c>
      <c r="U50" s="5"/>
      <c r="V50" s="5"/>
    </row>
    <row r="51" spans="1:20" ht="33">
      <c r="A51" s="34" t="s">
        <v>83</v>
      </c>
      <c r="B51" s="32">
        <v>142</v>
      </c>
      <c r="C51" s="32">
        <v>10</v>
      </c>
      <c r="D51" s="32">
        <v>11</v>
      </c>
      <c r="E51" s="30">
        <v>163</v>
      </c>
      <c r="F51" s="32">
        <v>19</v>
      </c>
      <c r="G51" s="31">
        <v>100</v>
      </c>
      <c r="H51" s="32">
        <v>0</v>
      </c>
      <c r="I51" s="31">
        <v>0</v>
      </c>
      <c r="J51" s="32">
        <v>0</v>
      </c>
      <c r="K51" s="31">
        <v>0</v>
      </c>
      <c r="L51" s="30">
        <v>19</v>
      </c>
      <c r="M51" s="32">
        <v>144</v>
      </c>
      <c r="N51" s="30">
        <v>163</v>
      </c>
      <c r="O51" s="31">
        <v>100</v>
      </c>
      <c r="P51" s="32">
        <v>0.82</v>
      </c>
      <c r="Q51" s="30">
        <v>0</v>
      </c>
      <c r="R51" s="31">
        <v>0</v>
      </c>
      <c r="S51" s="30">
        <v>0</v>
      </c>
      <c r="T51" s="32">
        <v>0</v>
      </c>
    </row>
    <row r="52" spans="1:20" ht="33">
      <c r="A52" s="34" t="s">
        <v>84</v>
      </c>
      <c r="B52" s="32">
        <v>130</v>
      </c>
      <c r="C52" s="32">
        <v>18</v>
      </c>
      <c r="D52" s="32">
        <v>21</v>
      </c>
      <c r="E52" s="30">
        <v>169</v>
      </c>
      <c r="F52" s="32">
        <v>19</v>
      </c>
      <c r="G52" s="31">
        <v>100</v>
      </c>
      <c r="H52" s="32">
        <v>0</v>
      </c>
      <c r="I52" s="31">
        <v>0</v>
      </c>
      <c r="J52" s="32">
        <v>0</v>
      </c>
      <c r="K52" s="31">
        <v>0</v>
      </c>
      <c r="L52" s="30">
        <v>19</v>
      </c>
      <c r="M52" s="32">
        <v>138</v>
      </c>
      <c r="N52" s="30">
        <v>157</v>
      </c>
      <c r="O52" s="31">
        <v>92.89940828402366</v>
      </c>
      <c r="P52" s="32">
        <v>0.87</v>
      </c>
      <c r="Q52" s="30">
        <v>12</v>
      </c>
      <c r="R52" s="31">
        <v>7.100591715976331</v>
      </c>
      <c r="S52" s="30">
        <v>12</v>
      </c>
      <c r="T52" s="32">
        <v>0</v>
      </c>
    </row>
    <row r="53" spans="1:20" ht="33">
      <c r="A53" s="35" t="s">
        <v>85</v>
      </c>
      <c r="B53" s="32">
        <v>139</v>
      </c>
      <c r="C53" s="32">
        <v>4</v>
      </c>
      <c r="D53" s="32">
        <v>19</v>
      </c>
      <c r="E53" s="30">
        <v>162</v>
      </c>
      <c r="F53" s="32">
        <v>20</v>
      </c>
      <c r="G53" s="31">
        <v>95.23809523809523</v>
      </c>
      <c r="H53" s="32">
        <v>1</v>
      </c>
      <c r="I53" s="31">
        <v>4.761904761904762</v>
      </c>
      <c r="J53" s="32">
        <v>0</v>
      </c>
      <c r="K53" s="31">
        <v>0</v>
      </c>
      <c r="L53" s="30">
        <v>21</v>
      </c>
      <c r="M53" s="32">
        <v>136</v>
      </c>
      <c r="N53" s="30">
        <v>157</v>
      </c>
      <c r="O53" s="31">
        <v>96.91358024691358</v>
      </c>
      <c r="P53" s="32">
        <v>1.79</v>
      </c>
      <c r="Q53" s="30">
        <v>5</v>
      </c>
      <c r="R53" s="31">
        <v>3.0864197530864197</v>
      </c>
      <c r="S53" s="30">
        <v>5</v>
      </c>
      <c r="T53" s="32">
        <v>0</v>
      </c>
    </row>
    <row r="54" spans="1:20" ht="33">
      <c r="A54" s="35" t="s">
        <v>86</v>
      </c>
      <c r="B54" s="32">
        <v>133</v>
      </c>
      <c r="C54" s="32">
        <v>17</v>
      </c>
      <c r="D54" s="32">
        <v>15</v>
      </c>
      <c r="E54" s="30">
        <v>165</v>
      </c>
      <c r="F54" s="32">
        <v>18</v>
      </c>
      <c r="G54" s="31">
        <v>100</v>
      </c>
      <c r="H54" s="32">
        <v>0</v>
      </c>
      <c r="I54" s="31">
        <v>0</v>
      </c>
      <c r="J54" s="32">
        <v>0</v>
      </c>
      <c r="K54" s="31">
        <v>0</v>
      </c>
      <c r="L54" s="30">
        <v>18</v>
      </c>
      <c r="M54" s="32">
        <v>142</v>
      </c>
      <c r="N54" s="30">
        <v>160</v>
      </c>
      <c r="O54" s="31">
        <v>96.96969696969697</v>
      </c>
      <c r="P54" s="32">
        <v>0.83</v>
      </c>
      <c r="Q54" s="30">
        <v>5</v>
      </c>
      <c r="R54" s="31">
        <v>3.0303030303030303</v>
      </c>
      <c r="S54" s="30">
        <v>5</v>
      </c>
      <c r="T54" s="32">
        <v>0</v>
      </c>
    </row>
  </sheetData>
  <sheetProtection/>
  <mergeCells count="24"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B5:B7"/>
    <mergeCell ref="C5:C7"/>
    <mergeCell ref="A4:A8"/>
    <mergeCell ref="B4:E4"/>
    <mergeCell ref="D5:D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2015-04-07T01:22:24Z</dcterms:modified>
  <cp:category/>
  <cp:version/>
  <cp:contentType/>
  <cp:contentStatus/>
</cp:coreProperties>
</file>