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<sst xmlns="http://schemas.openxmlformats.org/spreadsheetml/2006/main" count="101" uniqueCount="91">
  <si>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</si>
  <si>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</si>
  <si>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</si>
  <si>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</si>
  <si>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</si>
  <si>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</si>
  <si>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</si>
  <si>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</si>
  <si>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</si>
  <si>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</si>
  <si>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</si>
  <si>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</si>
  <si>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</si>
  <si>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</si>
  <si>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</si>
  <si>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</si>
  <si>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</si>
  <si>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</si>
  <si>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</si>
  <si>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</si>
  <si>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</si>
  <si>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</si>
  <si>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</si>
  <si>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</si>
  <si>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</si>
  <si>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</si>
  <si>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</si>
  <si>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</si>
  <si>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</si>
  <si>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</si>
  <si>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</si>
  <si>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</si>
  <si>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</si>
  <si>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</si>
  <si>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</si>
  <si>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</si>
  <si>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</si>
  <si>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</si>
  <si>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</si>
  <si>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</si>
  <si>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</si>
  <si>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</si>
  <si>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</si>
  <si>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</si>
  <si>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</si>
  <si>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</si>
  <si>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</si>
  <si>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</si>
  <si>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</si>
  <si>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</si>
  <si>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</si>
  <si>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</si>
  <si>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</si>
  <si>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</si>
  <si>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</si>
  <si>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</si>
  <si>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</si>
  <si>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</si>
  <si>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</si>
  <si>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</si>
  <si>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</si>
  <si>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</si>
  <si>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</si>
  <si>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</si>
  <si>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</si>
  <si>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</si>
  <si>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</si>
  <si>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</si>
  <si>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</si>
  <si>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</si>
  <si>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</si>
  <si>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</si>
  <si>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</si>
  <si>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</si>
  <si>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</si>
  <si>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</si>
  <si>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</si>
  <si>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</si>
  <si>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金門縣稅務局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</si>
  <si>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</si>
  <si>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</si>
  <si>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</si>
  <si>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</si>
  <si>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</si>
  <si>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</si>
  <si>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</si>
  <si>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</si>
  <si>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</si>
  <si>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</si>
  <si>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起迄日期:2015/01/01至 2015/01/31</t>
  </si>
  <si>
    <t/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</si>
</sst>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3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color indexed="8"/>
      <name val="MS Sans Serif"/>
      <family val="2"/>
    </font>
    <font>
      <b/>
      <sz val="18"/>
      <color indexed="62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2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0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32" fillId="0" borderId="0" xfId="0" applyNumberFormat="1" applyFont="1" applyFill="1" applyBorder="1" applyAlignment="1">
      <alignment horizontal="right"/>
    </xf>
    <xf numFmtId="185" fontId="32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33" fillId="0" borderId="10" xfId="0" applyNumberFormat="1" applyFont="1" applyFill="1" applyBorder="1" applyAlignment="1">
      <alignment horizontal="right" vertical="center" shrinkToFit="1"/>
    </xf>
    <xf numFmtId="191" fontId="33" fillId="0" borderId="10" xfId="0" applyNumberFormat="1" applyFont="1" applyFill="1" applyBorder="1" applyAlignment="1">
      <alignment horizontal="right" vertical="center"/>
    </xf>
    <xf numFmtId="187" fontId="33" fillId="0" borderId="10" xfId="0" applyNumberFormat="1" applyFont="1" applyFill="1" applyBorder="1" applyAlignment="1">
      <alignment horizontal="right" vertical="center" shrinkToFit="1"/>
    </xf>
    <xf numFmtId="187" fontId="33" fillId="0" borderId="10" xfId="0" applyNumberFormat="1" applyFont="1" applyFill="1" applyBorder="1" applyAlignment="1">
      <alignment vertical="center" shrinkToFit="1"/>
    </xf>
    <xf numFmtId="186" fontId="33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185" fontId="32" fillId="0" borderId="11" xfId="34" applyNumberFormat="1" applyFont="1" applyBorder="1" applyAlignment="1">
      <alignment horizontal="right"/>
      <protection/>
    </xf>
    <xf numFmtId="189" fontId="32" fillId="0" borderId="11" xfId="34" applyNumberFormat="1" applyFont="1" applyBorder="1" applyAlignment="1">
      <alignment horizontal="right"/>
      <protection/>
    </xf>
    <xf numFmtId="0" fontId="32" fillId="0" borderId="11" xfId="34" applyNumberFormat="1" applyFont="1" applyBorder="1" applyAlignment="1">
      <alignment horizontal="right"/>
      <protection/>
    </xf>
    <xf numFmtId="185" fontId="32" fillId="0" borderId="0" xfId="34" applyNumberFormat="1" applyFont="1" applyBorder="1" applyAlignment="1">
      <alignment horizontal="right"/>
      <protection/>
    </xf>
    <xf numFmtId="0" fontId="29" fillId="0" borderId="12" xfId="34" applyFont="1" applyBorder="1" applyAlignment="1">
      <alignment horizontal="left" vertical="center" wrapText="1"/>
      <protection/>
    </xf>
    <xf numFmtId="0" fontId="29" fillId="0" borderId="10" xfId="34" applyFont="1" applyBorder="1" applyAlignment="1">
      <alignment horizontal="left" vertical="center" wrapText="1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29" fillId="0" borderId="8" xfId="35" applyNumberFormat="1" applyFont="1" applyBorder="1" applyAlignment="1">
      <alignment horizontal="right" vertical="center"/>
      <protection/>
    </xf>
    <xf numFmtId="185" fontId="32" fillId="0" borderId="10" xfId="0" applyNumberFormat="1" applyFont="1" applyFill="1" applyBorder="1" applyAlignment="1">
      <alignment horizontal="right"/>
    </xf>
    <xf numFmtId="2" fontId="29" fillId="0" borderId="8" xfId="35" applyNumberFormat="1" applyFont="1" applyBorder="1" applyAlignment="1">
      <alignment horizontal="right" vertical="center"/>
      <protection/>
    </xf>
    <xf numFmtId="2" fontId="29" fillId="0" borderId="13" xfId="35" applyNumberFormat="1" applyFont="1" applyBorder="1" applyAlignment="1">
      <alignment horizontal="right" vertical="center"/>
      <protection/>
    </xf>
    <xf numFmtId="189" fontId="32" fillId="0" borderId="10" xfId="0" applyNumberFormat="1" applyFont="1" applyFill="1" applyBorder="1" applyAlignment="1">
      <alignment horizontal="right"/>
    </xf>
    <xf numFmtId="3" fontId="29" fillId="0" borderId="10" xfId="35" applyNumberFormat="1" applyFont="1" applyBorder="1" applyAlignment="1">
      <alignment horizontal="right" vertical="center"/>
      <protection/>
    </xf>
    <xf numFmtId="2" fontId="29" fillId="0" borderId="10" xfId="35" applyNumberFormat="1" applyFont="1" applyBorder="1" applyAlignment="1">
      <alignment horizontal="right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標題_一般公文統計表 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66700" cy="20002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66700" cy="20002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5" sqref="R15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7.75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21.75" customHeight="1">
      <c r="A3" s="44" t="s">
        <v>89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25.5" customHeight="1">
      <c r="A4" s="37"/>
      <c r="B4" s="38" t="s">
        <v>0</v>
      </c>
      <c r="C4" s="38"/>
      <c r="D4" s="38"/>
      <c r="E4" s="38"/>
      <c r="F4" s="38" t="s">
        <v>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 t="s">
        <v>2</v>
      </c>
      <c r="R4" s="38"/>
      <c r="S4" s="38"/>
      <c r="T4" s="38"/>
    </row>
    <row r="5" spans="1:20" ht="34.5" customHeight="1">
      <c r="A5" s="37"/>
      <c r="B5" s="36" t="s">
        <v>3</v>
      </c>
      <c r="C5" s="36" t="s">
        <v>77</v>
      </c>
      <c r="D5" s="36" t="s">
        <v>4</v>
      </c>
      <c r="E5" s="10" t="s">
        <v>5</v>
      </c>
      <c r="F5" s="38" t="s">
        <v>6</v>
      </c>
      <c r="G5" s="38"/>
      <c r="H5" s="38"/>
      <c r="I5" s="38"/>
      <c r="J5" s="38"/>
      <c r="K5" s="38"/>
      <c r="L5" s="10" t="s">
        <v>7</v>
      </c>
      <c r="M5" s="36" t="s">
        <v>8</v>
      </c>
      <c r="N5" s="38" t="s">
        <v>9</v>
      </c>
      <c r="O5" s="38"/>
      <c r="P5" s="43" t="s">
        <v>10</v>
      </c>
      <c r="Q5" s="38" t="s">
        <v>2</v>
      </c>
      <c r="R5" s="38"/>
      <c r="S5" s="36" t="s">
        <v>11</v>
      </c>
      <c r="T5" s="36" t="s">
        <v>12</v>
      </c>
    </row>
    <row r="6" spans="1:24" ht="34.5" customHeight="1">
      <c r="A6" s="37"/>
      <c r="B6" s="36"/>
      <c r="C6" s="36"/>
      <c r="D6" s="36"/>
      <c r="E6" s="39" t="s">
        <v>13</v>
      </c>
      <c r="F6" s="38" t="s">
        <v>14</v>
      </c>
      <c r="G6" s="38"/>
      <c r="H6" s="41" t="s">
        <v>15</v>
      </c>
      <c r="I6" s="41"/>
      <c r="J6" s="38" t="s">
        <v>16</v>
      </c>
      <c r="K6" s="38"/>
      <c r="L6" s="39" t="s">
        <v>17</v>
      </c>
      <c r="M6" s="36"/>
      <c r="N6" s="40" t="s">
        <v>18</v>
      </c>
      <c r="O6" s="40"/>
      <c r="P6" s="43"/>
      <c r="Q6" s="40" t="s">
        <v>67</v>
      </c>
      <c r="R6" s="40"/>
      <c r="S6" s="36"/>
      <c r="T6" s="36"/>
      <c r="U6" s="5"/>
      <c r="V6" s="5"/>
      <c r="W6" s="5"/>
      <c r="X6" s="5"/>
    </row>
    <row r="7" spans="1:24" ht="17.25" customHeight="1">
      <c r="A7" s="37"/>
      <c r="B7" s="36"/>
      <c r="C7" s="36"/>
      <c r="D7" s="36"/>
      <c r="E7" s="39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39"/>
      <c r="M7" s="36"/>
      <c r="N7" s="10" t="s">
        <v>19</v>
      </c>
      <c r="O7" s="9" t="s">
        <v>20</v>
      </c>
      <c r="P7" s="43"/>
      <c r="Q7" s="10" t="s">
        <v>19</v>
      </c>
      <c r="R7" s="9" t="s">
        <v>20</v>
      </c>
      <c r="S7" s="36"/>
      <c r="T7" s="36"/>
      <c r="U7" s="5"/>
      <c r="V7" s="5"/>
      <c r="W7" s="5"/>
      <c r="X7" s="5"/>
    </row>
    <row r="8" spans="1:24" ht="17.25" customHeight="1">
      <c r="A8" s="37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SUM(B10:B54)</f>
        <v>28016</v>
      </c>
      <c r="C9" s="21">
        <f>SUM(C10:C54)</f>
        <v>4150</v>
      </c>
      <c r="D9" s="21">
        <f>SUM(D10:D54)</f>
        <v>7915</v>
      </c>
      <c r="E9" s="21">
        <f>SUM(E10:E54)</f>
        <v>40081</v>
      </c>
      <c r="F9" s="21">
        <f>SUM(F10:F54)</f>
        <v>10702</v>
      </c>
      <c r="G9" s="22">
        <f>IF(L9=0,"0.00",F9/L9*100)</f>
        <v>92.37807509710832</v>
      </c>
      <c r="H9" s="21">
        <f>SUM(H10:H54)</f>
        <v>862</v>
      </c>
      <c r="I9" s="23">
        <f>(H9/L9)*100</f>
        <v>7.440656020716443</v>
      </c>
      <c r="J9" s="21">
        <f>SUM(J10:J54)</f>
        <v>21</v>
      </c>
      <c r="K9" s="23">
        <f>(J9/L9)*100</f>
        <v>0.18126888217522658</v>
      </c>
      <c r="L9" s="21">
        <f>F9+H9+J9</f>
        <v>11585</v>
      </c>
      <c r="M9" s="21">
        <f>SUM(M10:M54)</f>
        <v>24913</v>
      </c>
      <c r="N9" s="21">
        <f>L9+M9</f>
        <v>36498</v>
      </c>
      <c r="O9" s="23">
        <f>IF(E9=0,"0.00",N9/E9*100)</f>
        <v>91.06060228038223</v>
      </c>
      <c r="P9" s="23">
        <f>(P10+P11+P12+P13+P14+P15+P16+P17+P18+P19+P20+P21+P22+P23+P24+P25+P26+P27+P28+P29+P30+P31+P32+P33+P34+P35+P36+P37+P38+P39+P40+P41+P42+P43+P44+P45+P46+P47+P48+P49)/IF((42-COUNTIF(P10:P54,0))=0,1,(42-COUNTIF(P10:P54,0)))</f>
        <v>1.9838095238095232</v>
      </c>
      <c r="Q9" s="21">
        <f>(E9-N9)</f>
        <v>3583</v>
      </c>
      <c r="R9" s="24">
        <f>IF(E9=0,"0.00",Q9/E9*100)</f>
        <v>8.939397719617775</v>
      </c>
      <c r="S9" s="21">
        <v>3432</v>
      </c>
      <c r="T9" s="25">
        <f>SUM(T10:T54)</f>
        <v>151</v>
      </c>
      <c r="U9" s="5"/>
      <c r="V9" s="5"/>
    </row>
    <row r="10" spans="1:21" ht="16.5" customHeight="1">
      <c r="A10" s="20" t="s">
        <v>70</v>
      </c>
      <c r="B10" s="32">
        <v>830</v>
      </c>
      <c r="C10" s="32">
        <v>65</v>
      </c>
      <c r="D10" s="32">
        <v>109</v>
      </c>
      <c r="E10" s="30">
        <v>1004</v>
      </c>
      <c r="F10" s="32">
        <v>303</v>
      </c>
      <c r="G10" s="31">
        <v>99.01960784313727</v>
      </c>
      <c r="H10" s="32">
        <v>3</v>
      </c>
      <c r="I10" s="31">
        <v>0.9803921568627451</v>
      </c>
      <c r="J10" s="32">
        <v>0</v>
      </c>
      <c r="K10" s="31">
        <v>0</v>
      </c>
      <c r="L10" s="30">
        <v>306</v>
      </c>
      <c r="M10" s="32">
        <v>618</v>
      </c>
      <c r="N10" s="30">
        <v>924</v>
      </c>
      <c r="O10" s="31">
        <v>92.03187250996015</v>
      </c>
      <c r="P10" s="32">
        <v>1.74</v>
      </c>
      <c r="Q10" s="30">
        <v>80</v>
      </c>
      <c r="R10" s="31">
        <v>7.968127490039841</v>
      </c>
      <c r="S10" s="30">
        <v>80</v>
      </c>
      <c r="T10" s="32">
        <v>0</v>
      </c>
      <c r="U10" s="8"/>
    </row>
    <row r="11" spans="1:21" ht="16.5" customHeight="1">
      <c r="A11" s="20" t="s">
        <v>71</v>
      </c>
      <c r="B11" s="32">
        <v>520</v>
      </c>
      <c r="C11" s="32">
        <v>49</v>
      </c>
      <c r="D11" s="32">
        <v>125</v>
      </c>
      <c r="E11" s="30">
        <v>694</v>
      </c>
      <c r="F11" s="32">
        <v>178</v>
      </c>
      <c r="G11" s="31">
        <v>90.81632653061224</v>
      </c>
      <c r="H11" s="32">
        <v>18</v>
      </c>
      <c r="I11" s="31">
        <v>9.183673469387756</v>
      </c>
      <c r="J11" s="32">
        <v>0</v>
      </c>
      <c r="K11" s="31">
        <v>0</v>
      </c>
      <c r="L11" s="30">
        <v>196</v>
      </c>
      <c r="M11" s="32">
        <v>448</v>
      </c>
      <c r="N11" s="30">
        <v>644</v>
      </c>
      <c r="O11" s="31">
        <v>92.79538904899135</v>
      </c>
      <c r="P11" s="32">
        <v>2.6</v>
      </c>
      <c r="Q11" s="30">
        <v>50</v>
      </c>
      <c r="R11" s="31">
        <v>7.204610951008646</v>
      </c>
      <c r="S11" s="30">
        <v>49</v>
      </c>
      <c r="T11" s="32">
        <v>1</v>
      </c>
      <c r="U11" s="8"/>
    </row>
    <row r="12" spans="1:21" ht="16.5" customHeight="1">
      <c r="A12" s="20" t="s">
        <v>72</v>
      </c>
      <c r="B12" s="32">
        <v>1879</v>
      </c>
      <c r="C12" s="32">
        <v>383</v>
      </c>
      <c r="D12" s="32">
        <v>600</v>
      </c>
      <c r="E12" s="30">
        <v>2862</v>
      </c>
      <c r="F12" s="32">
        <v>802</v>
      </c>
      <c r="G12" s="31">
        <v>89.21023359288098</v>
      </c>
      <c r="H12" s="32">
        <v>96</v>
      </c>
      <c r="I12" s="31">
        <v>10.678531701890991</v>
      </c>
      <c r="J12" s="32">
        <v>1</v>
      </c>
      <c r="K12" s="31">
        <v>0.11123470522803114</v>
      </c>
      <c r="L12" s="30">
        <v>899</v>
      </c>
      <c r="M12" s="32">
        <v>1744</v>
      </c>
      <c r="N12" s="30">
        <v>2643</v>
      </c>
      <c r="O12" s="31">
        <v>92.34800838574424</v>
      </c>
      <c r="P12" s="32">
        <v>3.29</v>
      </c>
      <c r="Q12" s="30">
        <v>219</v>
      </c>
      <c r="R12" s="31">
        <v>7.651991614255765</v>
      </c>
      <c r="S12" s="30">
        <v>200</v>
      </c>
      <c r="T12" s="32">
        <v>19</v>
      </c>
      <c r="U12" s="8"/>
    </row>
    <row r="13" spans="1:21" ht="16.5" customHeight="1">
      <c r="A13" s="20" t="s">
        <v>73</v>
      </c>
      <c r="B13" s="32">
        <v>1600</v>
      </c>
      <c r="C13" s="32">
        <v>133</v>
      </c>
      <c r="D13" s="32">
        <v>317</v>
      </c>
      <c r="E13" s="30">
        <v>2050</v>
      </c>
      <c r="F13" s="32">
        <v>559</v>
      </c>
      <c r="G13" s="31">
        <v>91.63934426229508</v>
      </c>
      <c r="H13" s="32">
        <v>51</v>
      </c>
      <c r="I13" s="31">
        <v>8.360655737704919</v>
      </c>
      <c r="J13" s="32">
        <v>0</v>
      </c>
      <c r="K13" s="31">
        <v>0</v>
      </c>
      <c r="L13" s="30">
        <v>610</v>
      </c>
      <c r="M13" s="32">
        <v>1246</v>
      </c>
      <c r="N13" s="30">
        <v>1856</v>
      </c>
      <c r="O13" s="31">
        <v>90.53658536585367</v>
      </c>
      <c r="P13" s="32">
        <v>2.75</v>
      </c>
      <c r="Q13" s="30">
        <v>194</v>
      </c>
      <c r="R13" s="31">
        <v>9.463414634146341</v>
      </c>
      <c r="S13" s="30">
        <v>177</v>
      </c>
      <c r="T13" s="32">
        <v>17</v>
      </c>
      <c r="U13" s="8"/>
    </row>
    <row r="14" spans="1:21" ht="16.5" customHeight="1">
      <c r="A14" s="20" t="s">
        <v>74</v>
      </c>
      <c r="B14" s="32">
        <v>1426</v>
      </c>
      <c r="C14" s="32">
        <v>314</v>
      </c>
      <c r="D14" s="32">
        <v>324</v>
      </c>
      <c r="E14" s="30">
        <v>2064</v>
      </c>
      <c r="F14" s="32">
        <v>542</v>
      </c>
      <c r="G14" s="31">
        <v>73.54138398914517</v>
      </c>
      <c r="H14" s="32">
        <v>192</v>
      </c>
      <c r="I14" s="31">
        <v>26.051560379918588</v>
      </c>
      <c r="J14" s="32">
        <v>3</v>
      </c>
      <c r="K14" s="31">
        <v>0.40705563093622793</v>
      </c>
      <c r="L14" s="30">
        <v>737</v>
      </c>
      <c r="M14" s="32">
        <v>1088</v>
      </c>
      <c r="N14" s="30">
        <v>1825</v>
      </c>
      <c r="O14" s="31">
        <v>88.42054263565892</v>
      </c>
      <c r="P14" s="32">
        <v>5.15</v>
      </c>
      <c r="Q14" s="30">
        <v>239</v>
      </c>
      <c r="R14" s="31">
        <v>11.579457364341085</v>
      </c>
      <c r="S14" s="30">
        <v>208</v>
      </c>
      <c r="T14" s="32">
        <v>31</v>
      </c>
      <c r="U14" s="8"/>
    </row>
    <row r="15" spans="1:21" ht="16.5" customHeight="1">
      <c r="A15" s="20" t="s">
        <v>80</v>
      </c>
      <c r="B15" s="32">
        <v>429</v>
      </c>
      <c r="C15" s="32">
        <v>76</v>
      </c>
      <c r="D15" s="32">
        <v>232</v>
      </c>
      <c r="E15" s="30">
        <v>737</v>
      </c>
      <c r="F15" s="32">
        <v>267</v>
      </c>
      <c r="G15" s="31">
        <v>82.91925465838509</v>
      </c>
      <c r="H15" s="32">
        <v>52</v>
      </c>
      <c r="I15" s="31">
        <v>16.149068322981368</v>
      </c>
      <c r="J15" s="32">
        <v>3</v>
      </c>
      <c r="K15" s="31">
        <v>0.9316770186335404</v>
      </c>
      <c r="L15" s="30">
        <v>322</v>
      </c>
      <c r="M15" s="32">
        <v>303</v>
      </c>
      <c r="N15" s="30">
        <v>625</v>
      </c>
      <c r="O15" s="31">
        <v>84.8032564450475</v>
      </c>
      <c r="P15" s="32">
        <v>3.96</v>
      </c>
      <c r="Q15" s="30">
        <v>112</v>
      </c>
      <c r="R15" s="31">
        <v>15.19674355495251</v>
      </c>
      <c r="S15" s="30">
        <v>96</v>
      </c>
      <c r="T15" s="32">
        <v>16</v>
      </c>
      <c r="U15" s="8"/>
    </row>
    <row r="16" spans="1:21" ht="16.5" customHeight="1">
      <c r="A16" s="20" t="s">
        <v>81</v>
      </c>
      <c r="B16" s="32">
        <v>1400</v>
      </c>
      <c r="C16" s="32">
        <v>200</v>
      </c>
      <c r="D16" s="32">
        <v>510</v>
      </c>
      <c r="E16" s="30">
        <v>2110</v>
      </c>
      <c r="F16" s="32">
        <v>633</v>
      </c>
      <c r="G16" s="31">
        <v>87.79472954230236</v>
      </c>
      <c r="H16" s="32">
        <v>88</v>
      </c>
      <c r="I16" s="31">
        <v>12.205270457697642</v>
      </c>
      <c r="J16" s="32">
        <v>0</v>
      </c>
      <c r="K16" s="31">
        <v>0</v>
      </c>
      <c r="L16" s="30">
        <v>721</v>
      </c>
      <c r="M16" s="32">
        <v>1143</v>
      </c>
      <c r="N16" s="30">
        <v>1864</v>
      </c>
      <c r="O16" s="31">
        <v>88.34123222748815</v>
      </c>
      <c r="P16" s="32">
        <v>3.73</v>
      </c>
      <c r="Q16" s="30">
        <v>246</v>
      </c>
      <c r="R16" s="31">
        <v>11.658767772511847</v>
      </c>
      <c r="S16" s="30">
        <v>246</v>
      </c>
      <c r="T16" s="32">
        <v>0</v>
      </c>
      <c r="U16" s="8"/>
    </row>
    <row r="17" spans="1:21" ht="16.5" customHeight="1">
      <c r="A17" s="20" t="s">
        <v>75</v>
      </c>
      <c r="B17" s="32">
        <v>426</v>
      </c>
      <c r="C17" s="32">
        <v>49</v>
      </c>
      <c r="D17" s="32">
        <v>214</v>
      </c>
      <c r="E17" s="30">
        <v>689</v>
      </c>
      <c r="F17" s="32">
        <v>145</v>
      </c>
      <c r="G17" s="31">
        <v>96.02649006622516</v>
      </c>
      <c r="H17" s="32">
        <v>6</v>
      </c>
      <c r="I17" s="31">
        <v>3.9735099337748347</v>
      </c>
      <c r="J17" s="32">
        <v>0</v>
      </c>
      <c r="K17" s="31">
        <v>0</v>
      </c>
      <c r="L17" s="30">
        <v>151</v>
      </c>
      <c r="M17" s="32">
        <v>513</v>
      </c>
      <c r="N17" s="30">
        <v>664</v>
      </c>
      <c r="O17" s="31">
        <v>96.37155297532655</v>
      </c>
      <c r="P17" s="32">
        <v>1.99</v>
      </c>
      <c r="Q17" s="30">
        <v>25</v>
      </c>
      <c r="R17" s="31">
        <v>3.6284470246734397</v>
      </c>
      <c r="S17" s="30">
        <v>24</v>
      </c>
      <c r="T17" s="32">
        <v>1</v>
      </c>
      <c r="U17" s="8"/>
    </row>
    <row r="18" spans="1:21" ht="16.5" customHeight="1">
      <c r="A18" s="20" t="s">
        <v>87</v>
      </c>
      <c r="B18" s="32">
        <v>696</v>
      </c>
      <c r="C18" s="32">
        <v>67</v>
      </c>
      <c r="D18" s="32">
        <v>212</v>
      </c>
      <c r="E18" s="30">
        <v>975</v>
      </c>
      <c r="F18" s="32">
        <v>318</v>
      </c>
      <c r="G18" s="31">
        <v>94.92537313432837</v>
      </c>
      <c r="H18" s="32">
        <v>17</v>
      </c>
      <c r="I18" s="31">
        <v>5.074626865671641</v>
      </c>
      <c r="J18" s="32">
        <v>0</v>
      </c>
      <c r="K18" s="31">
        <v>0</v>
      </c>
      <c r="L18" s="30">
        <v>335</v>
      </c>
      <c r="M18" s="32">
        <v>536</v>
      </c>
      <c r="N18" s="30">
        <v>871</v>
      </c>
      <c r="O18" s="31">
        <v>89.33333333333333</v>
      </c>
      <c r="P18" s="32">
        <v>2.33</v>
      </c>
      <c r="Q18" s="30">
        <v>104</v>
      </c>
      <c r="R18" s="31">
        <v>10.666666666666668</v>
      </c>
      <c r="S18" s="30">
        <v>104</v>
      </c>
      <c r="T18" s="32">
        <v>0</v>
      </c>
      <c r="U18" s="8"/>
    </row>
    <row r="19" spans="1:22" ht="16.5" customHeight="1">
      <c r="A19" s="20" t="s">
        <v>88</v>
      </c>
      <c r="B19" s="32">
        <v>439</v>
      </c>
      <c r="C19" s="32">
        <v>57</v>
      </c>
      <c r="D19" s="32">
        <v>103</v>
      </c>
      <c r="E19" s="30">
        <v>599</v>
      </c>
      <c r="F19" s="32">
        <v>112</v>
      </c>
      <c r="G19" s="31">
        <v>100</v>
      </c>
      <c r="H19" s="32">
        <v>0</v>
      </c>
      <c r="I19" s="31">
        <v>0</v>
      </c>
      <c r="J19" s="32">
        <v>0</v>
      </c>
      <c r="K19" s="31">
        <v>0</v>
      </c>
      <c r="L19" s="30">
        <v>112</v>
      </c>
      <c r="M19" s="32">
        <v>460</v>
      </c>
      <c r="N19" s="30">
        <v>572</v>
      </c>
      <c r="O19" s="31">
        <v>95.49248747913188</v>
      </c>
      <c r="P19" s="32">
        <v>1.29</v>
      </c>
      <c r="Q19" s="30">
        <v>27</v>
      </c>
      <c r="R19" s="31">
        <v>4.507512520868113</v>
      </c>
      <c r="S19" s="30">
        <v>27</v>
      </c>
      <c r="T19" s="32">
        <v>0</v>
      </c>
      <c r="U19" s="8"/>
      <c r="V19" s="12"/>
    </row>
    <row r="20" spans="1:22" ht="16.5" customHeight="1">
      <c r="A20" s="20" t="s">
        <v>76</v>
      </c>
      <c r="B20" s="32">
        <v>231</v>
      </c>
      <c r="C20" s="32">
        <v>16</v>
      </c>
      <c r="D20" s="32">
        <v>8</v>
      </c>
      <c r="E20" s="30">
        <v>255</v>
      </c>
      <c r="F20" s="32">
        <v>11</v>
      </c>
      <c r="G20" s="31">
        <v>100</v>
      </c>
      <c r="H20" s="32">
        <v>0</v>
      </c>
      <c r="I20" s="31">
        <v>0</v>
      </c>
      <c r="J20" s="32">
        <v>0</v>
      </c>
      <c r="K20" s="31">
        <v>0</v>
      </c>
      <c r="L20" s="30">
        <v>11</v>
      </c>
      <c r="M20" s="32">
        <v>231</v>
      </c>
      <c r="N20" s="30">
        <v>242</v>
      </c>
      <c r="O20" s="31">
        <v>94.90196078431372</v>
      </c>
      <c r="P20" s="32">
        <v>1.09</v>
      </c>
      <c r="Q20" s="30">
        <v>13</v>
      </c>
      <c r="R20" s="31">
        <v>5.098039215686274</v>
      </c>
      <c r="S20" s="30">
        <v>13</v>
      </c>
      <c r="T20" s="32">
        <v>0</v>
      </c>
      <c r="U20" s="8"/>
      <c r="V20" s="12"/>
    </row>
    <row r="21" spans="1:22" ht="16.5" customHeight="1">
      <c r="A21" s="20" t="s">
        <v>40</v>
      </c>
      <c r="B21" s="32">
        <v>991</v>
      </c>
      <c r="C21" s="32">
        <v>168</v>
      </c>
      <c r="D21" s="32">
        <v>410</v>
      </c>
      <c r="E21" s="30">
        <v>1569</v>
      </c>
      <c r="F21" s="32">
        <v>512</v>
      </c>
      <c r="G21" s="31">
        <v>96.60377358490567</v>
      </c>
      <c r="H21" s="32">
        <v>18</v>
      </c>
      <c r="I21" s="31">
        <v>3.3962264150943398</v>
      </c>
      <c r="J21" s="32">
        <v>0</v>
      </c>
      <c r="K21" s="31">
        <v>0</v>
      </c>
      <c r="L21" s="30">
        <v>530</v>
      </c>
      <c r="M21" s="32">
        <v>896</v>
      </c>
      <c r="N21" s="30">
        <v>1426</v>
      </c>
      <c r="O21" s="31">
        <v>90.88591459528362</v>
      </c>
      <c r="P21" s="32">
        <v>1.31</v>
      </c>
      <c r="Q21" s="30">
        <v>143</v>
      </c>
      <c r="R21" s="31">
        <v>9.114085404716379</v>
      </c>
      <c r="S21" s="30">
        <v>142</v>
      </c>
      <c r="T21" s="32">
        <v>1</v>
      </c>
      <c r="U21" s="33"/>
      <c r="V21" s="12"/>
    </row>
    <row r="22" spans="1:22" ht="16.5" customHeight="1">
      <c r="A22" s="20" t="s">
        <v>60</v>
      </c>
      <c r="B22" s="32">
        <v>910</v>
      </c>
      <c r="C22" s="32">
        <v>140</v>
      </c>
      <c r="D22" s="32">
        <v>345</v>
      </c>
      <c r="E22" s="30">
        <v>1395</v>
      </c>
      <c r="F22" s="32">
        <v>425</v>
      </c>
      <c r="G22" s="31">
        <v>96.3718820861678</v>
      </c>
      <c r="H22" s="32">
        <v>15</v>
      </c>
      <c r="I22" s="31">
        <v>3.4013605442176873</v>
      </c>
      <c r="J22" s="32">
        <v>1</v>
      </c>
      <c r="K22" s="31">
        <v>0.22675736961451248</v>
      </c>
      <c r="L22" s="30">
        <v>441</v>
      </c>
      <c r="M22" s="32">
        <v>815</v>
      </c>
      <c r="N22" s="30">
        <v>1256</v>
      </c>
      <c r="O22" s="31">
        <v>90.03584229390681</v>
      </c>
      <c r="P22" s="32">
        <v>1.33</v>
      </c>
      <c r="Q22" s="30">
        <v>139</v>
      </c>
      <c r="R22" s="31">
        <v>9.96415770609319</v>
      </c>
      <c r="S22" s="30">
        <v>138</v>
      </c>
      <c r="T22" s="32">
        <v>1</v>
      </c>
      <c r="U22" s="33"/>
      <c r="V22" s="12"/>
    </row>
    <row r="23" spans="1:22" ht="16.5" customHeight="1">
      <c r="A23" s="20" t="s">
        <v>41</v>
      </c>
      <c r="B23" s="32">
        <v>1108</v>
      </c>
      <c r="C23" s="32">
        <v>252</v>
      </c>
      <c r="D23" s="32">
        <v>277</v>
      </c>
      <c r="E23" s="30">
        <v>1637</v>
      </c>
      <c r="F23" s="32">
        <v>453</v>
      </c>
      <c r="G23" s="31">
        <v>86.7816091954023</v>
      </c>
      <c r="H23" s="32">
        <v>61</v>
      </c>
      <c r="I23" s="31">
        <v>11.685823754789272</v>
      </c>
      <c r="J23" s="32">
        <v>8</v>
      </c>
      <c r="K23" s="31">
        <v>1.532567049808429</v>
      </c>
      <c r="L23" s="30">
        <v>522</v>
      </c>
      <c r="M23" s="32">
        <v>958</v>
      </c>
      <c r="N23" s="30">
        <v>1480</v>
      </c>
      <c r="O23" s="31">
        <v>90.40928527794746</v>
      </c>
      <c r="P23" s="32">
        <v>3.4</v>
      </c>
      <c r="Q23" s="30">
        <v>157</v>
      </c>
      <c r="R23" s="31">
        <v>9.590714722052535</v>
      </c>
      <c r="S23" s="30">
        <v>142</v>
      </c>
      <c r="T23" s="32">
        <v>15</v>
      </c>
      <c r="U23" s="33"/>
      <c r="V23" s="12"/>
    </row>
    <row r="24" spans="1:22" ht="16.5" customHeight="1">
      <c r="A24" s="20" t="s">
        <v>42</v>
      </c>
      <c r="B24" s="32">
        <v>1058</v>
      </c>
      <c r="C24" s="32">
        <v>113</v>
      </c>
      <c r="D24" s="32">
        <v>314</v>
      </c>
      <c r="E24" s="30">
        <v>1485</v>
      </c>
      <c r="F24" s="32">
        <v>495</v>
      </c>
      <c r="G24" s="31">
        <v>95.1923076923077</v>
      </c>
      <c r="H24" s="32">
        <v>25</v>
      </c>
      <c r="I24" s="31">
        <v>4.807692307692308</v>
      </c>
      <c r="J24" s="32">
        <v>0</v>
      </c>
      <c r="K24" s="31">
        <v>0</v>
      </c>
      <c r="L24" s="30">
        <v>520</v>
      </c>
      <c r="M24" s="32">
        <v>830</v>
      </c>
      <c r="N24" s="30">
        <v>1350</v>
      </c>
      <c r="O24" s="31">
        <v>90.9090909090909</v>
      </c>
      <c r="P24" s="32">
        <v>1.55</v>
      </c>
      <c r="Q24" s="30">
        <v>135</v>
      </c>
      <c r="R24" s="31">
        <v>9.090909090909092</v>
      </c>
      <c r="S24" s="30">
        <v>124</v>
      </c>
      <c r="T24" s="32">
        <v>11</v>
      </c>
      <c r="U24" s="33"/>
      <c r="V24" s="5"/>
    </row>
    <row r="25" spans="1:22" s="2" customFormat="1" ht="16.5" customHeight="1">
      <c r="A25" s="26" t="s">
        <v>43</v>
      </c>
      <c r="B25" s="32">
        <v>911</v>
      </c>
      <c r="C25" s="32">
        <v>192</v>
      </c>
      <c r="D25" s="32">
        <v>359</v>
      </c>
      <c r="E25" s="30">
        <v>1462</v>
      </c>
      <c r="F25" s="32">
        <v>480</v>
      </c>
      <c r="G25" s="31">
        <v>99.7920997920998</v>
      </c>
      <c r="H25" s="32">
        <v>1</v>
      </c>
      <c r="I25" s="31">
        <v>0.2079002079002079</v>
      </c>
      <c r="J25" s="32">
        <v>0</v>
      </c>
      <c r="K25" s="31">
        <v>0</v>
      </c>
      <c r="L25" s="30">
        <v>481</v>
      </c>
      <c r="M25" s="32">
        <v>878</v>
      </c>
      <c r="N25" s="30">
        <v>1359</v>
      </c>
      <c r="O25" s="31">
        <v>92.95485636114911</v>
      </c>
      <c r="P25" s="32">
        <v>1.31</v>
      </c>
      <c r="Q25" s="30">
        <v>103</v>
      </c>
      <c r="R25" s="31">
        <v>7.04514363885089</v>
      </c>
      <c r="S25" s="30">
        <v>103</v>
      </c>
      <c r="T25" s="32">
        <v>0</v>
      </c>
      <c r="U25" s="12"/>
      <c r="V25" s="12"/>
    </row>
    <row r="26" spans="1:20" s="4" customFormat="1" ht="16.5" customHeight="1">
      <c r="A26" s="27" t="s">
        <v>61</v>
      </c>
      <c r="B26" s="32">
        <v>1092</v>
      </c>
      <c r="C26" s="32">
        <v>173</v>
      </c>
      <c r="D26" s="32">
        <v>204</v>
      </c>
      <c r="E26" s="30">
        <v>1469</v>
      </c>
      <c r="F26" s="32">
        <v>291</v>
      </c>
      <c r="G26" s="31">
        <v>96.35761589403974</v>
      </c>
      <c r="H26" s="32">
        <v>11</v>
      </c>
      <c r="I26" s="31">
        <v>3.642384105960265</v>
      </c>
      <c r="J26" s="32">
        <v>0</v>
      </c>
      <c r="K26" s="31">
        <v>0</v>
      </c>
      <c r="L26" s="30">
        <v>302</v>
      </c>
      <c r="M26" s="32">
        <v>1050</v>
      </c>
      <c r="N26" s="30">
        <v>1352</v>
      </c>
      <c r="O26" s="31">
        <v>92.03539823008849</v>
      </c>
      <c r="P26" s="32">
        <v>2.44</v>
      </c>
      <c r="Q26" s="30">
        <v>117</v>
      </c>
      <c r="R26" s="31">
        <v>7.964601769911504</v>
      </c>
      <c r="S26" s="30">
        <v>116</v>
      </c>
      <c r="T26" s="32">
        <v>1</v>
      </c>
    </row>
    <row r="27" spans="1:20" s="5" customFormat="1" ht="16.5" customHeight="1">
      <c r="A27" s="20" t="s">
        <v>62</v>
      </c>
      <c r="B27" s="32">
        <v>739</v>
      </c>
      <c r="C27" s="32">
        <v>96</v>
      </c>
      <c r="D27" s="32">
        <v>264</v>
      </c>
      <c r="E27" s="30">
        <v>1099</v>
      </c>
      <c r="F27" s="32">
        <v>359</v>
      </c>
      <c r="G27" s="31">
        <v>97.55434782608695</v>
      </c>
      <c r="H27" s="32">
        <v>9</v>
      </c>
      <c r="I27" s="31">
        <v>2.4456521739130435</v>
      </c>
      <c r="J27" s="32">
        <v>0</v>
      </c>
      <c r="K27" s="31">
        <v>0</v>
      </c>
      <c r="L27" s="30">
        <v>368</v>
      </c>
      <c r="M27" s="32">
        <v>613</v>
      </c>
      <c r="N27" s="30">
        <v>981</v>
      </c>
      <c r="O27" s="31">
        <v>89.26296633303002</v>
      </c>
      <c r="P27" s="32">
        <v>1.24</v>
      </c>
      <c r="Q27" s="30">
        <v>118</v>
      </c>
      <c r="R27" s="31">
        <v>10.737033666969973</v>
      </c>
      <c r="S27" s="30">
        <v>118</v>
      </c>
      <c r="T27" s="32">
        <v>0</v>
      </c>
    </row>
    <row r="28" spans="1:20" s="4" customFormat="1" ht="16.5" customHeight="1">
      <c r="A28" s="27" t="s">
        <v>63</v>
      </c>
      <c r="B28" s="32">
        <v>1105</v>
      </c>
      <c r="C28" s="32">
        <v>188</v>
      </c>
      <c r="D28" s="32">
        <v>256</v>
      </c>
      <c r="E28" s="30">
        <v>1549</v>
      </c>
      <c r="F28" s="32">
        <v>341</v>
      </c>
      <c r="G28" s="31">
        <v>91.42091152815014</v>
      </c>
      <c r="H28" s="32">
        <v>31</v>
      </c>
      <c r="I28" s="31">
        <v>8.310991957104557</v>
      </c>
      <c r="J28" s="32">
        <v>1</v>
      </c>
      <c r="K28" s="31">
        <v>0.2680965147453083</v>
      </c>
      <c r="L28" s="30">
        <v>373</v>
      </c>
      <c r="M28" s="32">
        <v>979</v>
      </c>
      <c r="N28" s="30">
        <v>1352</v>
      </c>
      <c r="O28" s="31">
        <v>87.28211749515816</v>
      </c>
      <c r="P28" s="32">
        <v>2.37</v>
      </c>
      <c r="Q28" s="30">
        <v>197</v>
      </c>
      <c r="R28" s="31">
        <v>12.717882504841835</v>
      </c>
      <c r="S28" s="30">
        <v>197</v>
      </c>
      <c r="T28" s="32">
        <v>0</v>
      </c>
    </row>
    <row r="29" spans="1:20" s="4" customFormat="1" ht="16.5" customHeight="1">
      <c r="A29" s="27" t="s">
        <v>64</v>
      </c>
      <c r="B29" s="32">
        <v>531</v>
      </c>
      <c r="C29" s="32">
        <v>54</v>
      </c>
      <c r="D29" s="32">
        <v>209</v>
      </c>
      <c r="E29" s="30">
        <v>794</v>
      </c>
      <c r="F29" s="32">
        <v>204</v>
      </c>
      <c r="G29" s="31">
        <v>97.14285714285714</v>
      </c>
      <c r="H29" s="32">
        <v>6</v>
      </c>
      <c r="I29" s="31">
        <v>2.857142857142857</v>
      </c>
      <c r="J29" s="32">
        <v>0</v>
      </c>
      <c r="K29" s="31">
        <v>0</v>
      </c>
      <c r="L29" s="30">
        <v>210</v>
      </c>
      <c r="M29" s="32">
        <v>522</v>
      </c>
      <c r="N29" s="30">
        <v>732</v>
      </c>
      <c r="O29" s="31">
        <v>92.19143576826197</v>
      </c>
      <c r="P29" s="32">
        <v>1.81</v>
      </c>
      <c r="Q29" s="30">
        <v>62</v>
      </c>
      <c r="R29" s="31">
        <v>7.8085642317380355</v>
      </c>
      <c r="S29" s="30">
        <v>61</v>
      </c>
      <c r="T29" s="32">
        <v>1</v>
      </c>
    </row>
    <row r="30" spans="1:20" s="4" customFormat="1" ht="16.5" customHeight="1">
      <c r="A30" s="27" t="s">
        <v>65</v>
      </c>
      <c r="B30" s="32">
        <v>1774</v>
      </c>
      <c r="C30" s="32">
        <v>178</v>
      </c>
      <c r="D30" s="32">
        <v>506</v>
      </c>
      <c r="E30" s="30">
        <v>2458</v>
      </c>
      <c r="F30" s="32">
        <v>972</v>
      </c>
      <c r="G30" s="31">
        <v>98.48024316109422</v>
      </c>
      <c r="H30" s="32">
        <v>14</v>
      </c>
      <c r="I30" s="31">
        <v>1.4184397163120568</v>
      </c>
      <c r="J30" s="32">
        <v>1</v>
      </c>
      <c r="K30" s="31">
        <v>0.10131712259371835</v>
      </c>
      <c r="L30" s="30">
        <v>987</v>
      </c>
      <c r="M30" s="32">
        <v>1337</v>
      </c>
      <c r="N30" s="30">
        <v>2324</v>
      </c>
      <c r="O30" s="31">
        <v>94.54841334418226</v>
      </c>
      <c r="P30" s="32">
        <v>1.54</v>
      </c>
      <c r="Q30" s="30">
        <v>134</v>
      </c>
      <c r="R30" s="31">
        <v>5.451586655817739</v>
      </c>
      <c r="S30" s="30">
        <v>134</v>
      </c>
      <c r="T30" s="32">
        <v>0</v>
      </c>
    </row>
    <row r="31" spans="1:21" s="4" customFormat="1" ht="16.5" customHeight="1">
      <c r="A31" s="27" t="s">
        <v>78</v>
      </c>
      <c r="B31" s="45">
        <v>768</v>
      </c>
      <c r="C31" s="45">
        <v>107</v>
      </c>
      <c r="D31" s="45">
        <v>159</v>
      </c>
      <c r="E31" s="46">
        <v>1034</v>
      </c>
      <c r="F31" s="45">
        <v>231</v>
      </c>
      <c r="G31" s="47">
        <v>98.72</v>
      </c>
      <c r="H31" s="45">
        <v>3</v>
      </c>
      <c r="I31" s="47">
        <v>1.28</v>
      </c>
      <c r="J31" s="45" t="s">
        <v>90</v>
      </c>
      <c r="K31" s="47">
        <v>0</v>
      </c>
      <c r="L31" s="46">
        <v>234</v>
      </c>
      <c r="M31" s="45">
        <v>699</v>
      </c>
      <c r="N31" s="45">
        <v>933</v>
      </c>
      <c r="O31" s="48">
        <v>90.23</v>
      </c>
      <c r="P31" s="49">
        <v>1.19</v>
      </c>
      <c r="Q31" s="50">
        <v>101</v>
      </c>
      <c r="R31" s="51">
        <v>9.77</v>
      </c>
      <c r="S31" s="50">
        <v>101</v>
      </c>
      <c r="T31" s="50">
        <v>0</v>
      </c>
      <c r="U31" s="13"/>
    </row>
    <row r="32" spans="1:21" s="5" customFormat="1" ht="16.5" customHeight="1">
      <c r="A32" s="28" t="s">
        <v>66</v>
      </c>
      <c r="B32" s="32">
        <v>440</v>
      </c>
      <c r="C32" s="32">
        <v>69</v>
      </c>
      <c r="D32" s="32">
        <v>72</v>
      </c>
      <c r="E32" s="30">
        <v>581</v>
      </c>
      <c r="F32" s="32">
        <v>79</v>
      </c>
      <c r="G32" s="31">
        <v>96.34146341463415</v>
      </c>
      <c r="H32" s="32">
        <v>3</v>
      </c>
      <c r="I32" s="31">
        <v>3.6585365853658534</v>
      </c>
      <c r="J32" s="32">
        <v>0</v>
      </c>
      <c r="K32" s="31">
        <v>0</v>
      </c>
      <c r="L32" s="30">
        <v>82</v>
      </c>
      <c r="M32" s="32">
        <v>444</v>
      </c>
      <c r="N32" s="30">
        <v>526</v>
      </c>
      <c r="O32" s="31">
        <v>90.53356282271945</v>
      </c>
      <c r="P32" s="32">
        <v>1.41</v>
      </c>
      <c r="Q32" s="30">
        <v>55</v>
      </c>
      <c r="R32" s="31">
        <v>9.46643717728055</v>
      </c>
      <c r="S32" s="30">
        <v>55</v>
      </c>
      <c r="T32" s="32">
        <v>0</v>
      </c>
      <c r="U32" s="12"/>
    </row>
    <row r="33" spans="1:21" ht="16.5" customHeight="1">
      <c r="A33" s="20" t="s">
        <v>44</v>
      </c>
      <c r="B33" s="32">
        <v>244</v>
      </c>
      <c r="C33" s="32">
        <v>64</v>
      </c>
      <c r="D33" s="32">
        <v>24</v>
      </c>
      <c r="E33" s="30">
        <v>332</v>
      </c>
      <c r="F33" s="32">
        <v>23</v>
      </c>
      <c r="G33" s="31">
        <v>82.14285714285714</v>
      </c>
      <c r="H33" s="32">
        <v>5</v>
      </c>
      <c r="I33" s="31">
        <v>17.857142857142858</v>
      </c>
      <c r="J33" s="32">
        <v>0</v>
      </c>
      <c r="K33" s="31">
        <v>0</v>
      </c>
      <c r="L33" s="30">
        <v>28</v>
      </c>
      <c r="M33" s="32">
        <v>273</v>
      </c>
      <c r="N33" s="30">
        <v>301</v>
      </c>
      <c r="O33" s="31">
        <v>90.66265060240963</v>
      </c>
      <c r="P33" s="32">
        <v>3.61</v>
      </c>
      <c r="Q33" s="30">
        <v>31</v>
      </c>
      <c r="R33" s="31">
        <v>9.33734939759036</v>
      </c>
      <c r="S33" s="30">
        <v>27</v>
      </c>
      <c r="T33" s="32">
        <v>4</v>
      </c>
      <c r="U33" s="2"/>
    </row>
    <row r="34" spans="1:20" ht="16.5" customHeight="1">
      <c r="A34" s="20" t="s">
        <v>45</v>
      </c>
      <c r="B34" s="32">
        <v>251</v>
      </c>
      <c r="C34" s="32">
        <v>29</v>
      </c>
      <c r="D34" s="32">
        <v>42</v>
      </c>
      <c r="E34" s="30">
        <v>322</v>
      </c>
      <c r="F34" s="32">
        <v>30</v>
      </c>
      <c r="G34" s="31">
        <v>100</v>
      </c>
      <c r="H34" s="32">
        <v>0</v>
      </c>
      <c r="I34" s="31">
        <v>0</v>
      </c>
      <c r="J34" s="32">
        <v>0</v>
      </c>
      <c r="K34" s="31">
        <v>0</v>
      </c>
      <c r="L34" s="30">
        <v>30</v>
      </c>
      <c r="M34" s="32">
        <v>273</v>
      </c>
      <c r="N34" s="30">
        <v>303</v>
      </c>
      <c r="O34" s="31">
        <v>94.09937888198758</v>
      </c>
      <c r="P34" s="32">
        <v>1.52</v>
      </c>
      <c r="Q34" s="30">
        <v>19</v>
      </c>
      <c r="R34" s="31">
        <v>5.900621118012422</v>
      </c>
      <c r="S34" s="30">
        <v>18</v>
      </c>
      <c r="T34" s="32">
        <v>1</v>
      </c>
    </row>
    <row r="35" spans="1:20" ht="16.5" customHeight="1">
      <c r="A35" s="20" t="s">
        <v>46</v>
      </c>
      <c r="B35" s="32">
        <v>232</v>
      </c>
      <c r="C35" s="32">
        <v>17</v>
      </c>
      <c r="D35" s="32">
        <v>33</v>
      </c>
      <c r="E35" s="30">
        <v>282</v>
      </c>
      <c r="F35" s="32">
        <v>32</v>
      </c>
      <c r="G35" s="31">
        <v>100</v>
      </c>
      <c r="H35" s="32">
        <v>0</v>
      </c>
      <c r="I35" s="31">
        <v>0</v>
      </c>
      <c r="J35" s="32">
        <v>0</v>
      </c>
      <c r="K35" s="31">
        <v>0</v>
      </c>
      <c r="L35" s="30">
        <v>32</v>
      </c>
      <c r="M35" s="32">
        <v>236</v>
      </c>
      <c r="N35" s="30">
        <v>268</v>
      </c>
      <c r="O35" s="31">
        <v>95.0354609929078</v>
      </c>
      <c r="P35" s="32">
        <v>0.84</v>
      </c>
      <c r="Q35" s="30">
        <v>14</v>
      </c>
      <c r="R35" s="31">
        <v>4.964539007092199</v>
      </c>
      <c r="S35" s="30">
        <v>14</v>
      </c>
      <c r="T35" s="32">
        <v>0</v>
      </c>
    </row>
    <row r="36" spans="1:20" ht="16.5" customHeight="1">
      <c r="A36" s="20" t="s">
        <v>47</v>
      </c>
      <c r="B36" s="32">
        <v>461</v>
      </c>
      <c r="C36" s="32">
        <v>41</v>
      </c>
      <c r="D36" s="32">
        <v>121</v>
      </c>
      <c r="E36" s="30">
        <v>623</v>
      </c>
      <c r="F36" s="32">
        <v>118</v>
      </c>
      <c r="G36" s="31">
        <v>92.91338582677166</v>
      </c>
      <c r="H36" s="32">
        <v>9</v>
      </c>
      <c r="I36" s="31">
        <v>7.086614173228346</v>
      </c>
      <c r="J36" s="32">
        <v>0</v>
      </c>
      <c r="K36" s="31">
        <v>0</v>
      </c>
      <c r="L36" s="30">
        <v>127</v>
      </c>
      <c r="M36" s="32">
        <v>444</v>
      </c>
      <c r="N36" s="30">
        <v>571</v>
      </c>
      <c r="O36" s="31">
        <v>91.65329052969501</v>
      </c>
      <c r="P36" s="32">
        <v>2.41</v>
      </c>
      <c r="Q36" s="30">
        <v>52</v>
      </c>
      <c r="R36" s="31">
        <v>8.346709470304976</v>
      </c>
      <c r="S36" s="30">
        <v>52</v>
      </c>
      <c r="T36" s="32">
        <v>0</v>
      </c>
    </row>
    <row r="37" spans="1:20" ht="16.5" customHeight="1">
      <c r="A37" s="29" t="s">
        <v>48</v>
      </c>
      <c r="B37" s="32">
        <v>236</v>
      </c>
      <c r="C37" s="32">
        <v>16</v>
      </c>
      <c r="D37" s="32">
        <v>48</v>
      </c>
      <c r="E37" s="30">
        <v>300</v>
      </c>
      <c r="F37" s="32">
        <v>45</v>
      </c>
      <c r="G37" s="31">
        <v>100</v>
      </c>
      <c r="H37" s="32">
        <v>0</v>
      </c>
      <c r="I37" s="31">
        <v>0</v>
      </c>
      <c r="J37" s="32">
        <v>0</v>
      </c>
      <c r="K37" s="31">
        <v>0</v>
      </c>
      <c r="L37" s="30">
        <v>45</v>
      </c>
      <c r="M37" s="32">
        <v>240</v>
      </c>
      <c r="N37" s="30">
        <v>285</v>
      </c>
      <c r="O37" s="31">
        <v>95</v>
      </c>
      <c r="P37" s="32">
        <v>1.33</v>
      </c>
      <c r="Q37" s="30">
        <v>15</v>
      </c>
      <c r="R37" s="31">
        <v>5</v>
      </c>
      <c r="S37" s="30">
        <v>15</v>
      </c>
      <c r="T37" s="32">
        <v>0</v>
      </c>
    </row>
    <row r="38" spans="1:20" ht="16.5" customHeight="1">
      <c r="A38" s="20" t="s">
        <v>49</v>
      </c>
      <c r="B38" s="32">
        <v>425</v>
      </c>
      <c r="C38" s="32">
        <v>10</v>
      </c>
      <c r="D38" s="32">
        <v>70</v>
      </c>
      <c r="E38" s="30">
        <v>505</v>
      </c>
      <c r="F38" s="32">
        <v>37</v>
      </c>
      <c r="G38" s="31">
        <v>100</v>
      </c>
      <c r="H38" s="32">
        <v>0</v>
      </c>
      <c r="I38" s="31">
        <v>0</v>
      </c>
      <c r="J38" s="32">
        <v>0</v>
      </c>
      <c r="K38" s="31">
        <v>0</v>
      </c>
      <c r="L38" s="30">
        <v>37</v>
      </c>
      <c r="M38" s="32">
        <v>450</v>
      </c>
      <c r="N38" s="30">
        <v>487</v>
      </c>
      <c r="O38" s="31">
        <v>96.43564356435644</v>
      </c>
      <c r="P38" s="32">
        <v>0.96</v>
      </c>
      <c r="Q38" s="30">
        <v>18</v>
      </c>
      <c r="R38" s="31">
        <v>3.564356435643564</v>
      </c>
      <c r="S38" s="30">
        <v>18</v>
      </c>
      <c r="T38" s="32">
        <v>0</v>
      </c>
    </row>
    <row r="39" spans="1:20" ht="16.5" customHeight="1">
      <c r="A39" s="20" t="s">
        <v>50</v>
      </c>
      <c r="B39" s="32">
        <v>402</v>
      </c>
      <c r="C39" s="32">
        <v>79</v>
      </c>
      <c r="D39" s="32">
        <v>83</v>
      </c>
      <c r="E39" s="30">
        <v>564</v>
      </c>
      <c r="F39" s="32">
        <v>106</v>
      </c>
      <c r="G39" s="31">
        <v>96.36363636363636</v>
      </c>
      <c r="H39" s="32">
        <v>4</v>
      </c>
      <c r="I39" s="31">
        <v>3.6363636363636362</v>
      </c>
      <c r="J39" s="32">
        <v>0</v>
      </c>
      <c r="K39" s="31">
        <v>0</v>
      </c>
      <c r="L39" s="30">
        <v>110</v>
      </c>
      <c r="M39" s="32">
        <v>424</v>
      </c>
      <c r="N39" s="30">
        <v>534</v>
      </c>
      <c r="O39" s="31">
        <v>94.68085106382979</v>
      </c>
      <c r="P39" s="32">
        <v>2.23</v>
      </c>
      <c r="Q39" s="30">
        <v>30</v>
      </c>
      <c r="R39" s="31">
        <v>5.319148936170213</v>
      </c>
      <c r="S39" s="30">
        <v>29</v>
      </c>
      <c r="T39" s="32">
        <v>1</v>
      </c>
    </row>
    <row r="40" spans="1:20" ht="16.5" customHeight="1">
      <c r="A40" s="20" t="s">
        <v>51</v>
      </c>
      <c r="B40" s="32">
        <v>240</v>
      </c>
      <c r="C40" s="32">
        <v>68</v>
      </c>
      <c r="D40" s="32">
        <v>47</v>
      </c>
      <c r="E40" s="30">
        <v>355</v>
      </c>
      <c r="F40" s="32">
        <v>45</v>
      </c>
      <c r="G40" s="31">
        <v>95.74468085106383</v>
      </c>
      <c r="H40" s="32">
        <v>2</v>
      </c>
      <c r="I40" s="31">
        <v>4.25531914893617</v>
      </c>
      <c r="J40" s="32">
        <v>0</v>
      </c>
      <c r="K40" s="31">
        <v>0</v>
      </c>
      <c r="L40" s="30">
        <v>47</v>
      </c>
      <c r="M40" s="32">
        <v>265</v>
      </c>
      <c r="N40" s="30">
        <v>312</v>
      </c>
      <c r="O40" s="31">
        <v>87.88732394366198</v>
      </c>
      <c r="P40" s="32">
        <v>2.13</v>
      </c>
      <c r="Q40" s="30">
        <v>43</v>
      </c>
      <c r="R40" s="31">
        <v>12.112676056338028</v>
      </c>
      <c r="S40" s="30">
        <v>43</v>
      </c>
      <c r="T40" s="32">
        <v>0</v>
      </c>
    </row>
    <row r="41" spans="1:20" ht="16.5" customHeight="1">
      <c r="A41" s="20" t="s">
        <v>52</v>
      </c>
      <c r="B41" s="32">
        <v>282</v>
      </c>
      <c r="C41" s="32">
        <v>28</v>
      </c>
      <c r="D41" s="32">
        <v>59</v>
      </c>
      <c r="E41" s="30">
        <v>369</v>
      </c>
      <c r="F41" s="32">
        <v>66</v>
      </c>
      <c r="G41" s="31">
        <v>100</v>
      </c>
      <c r="H41" s="32">
        <v>0</v>
      </c>
      <c r="I41" s="31">
        <v>0</v>
      </c>
      <c r="J41" s="32">
        <v>0</v>
      </c>
      <c r="K41" s="31">
        <v>0</v>
      </c>
      <c r="L41" s="30">
        <v>66</v>
      </c>
      <c r="M41" s="32">
        <v>289</v>
      </c>
      <c r="N41" s="30">
        <v>355</v>
      </c>
      <c r="O41" s="31">
        <v>96.2059620596206</v>
      </c>
      <c r="P41" s="32">
        <v>0.65</v>
      </c>
      <c r="Q41" s="30">
        <v>14</v>
      </c>
      <c r="R41" s="31">
        <v>3.7940379403794036</v>
      </c>
      <c r="S41" s="30">
        <v>14</v>
      </c>
      <c r="T41" s="32">
        <v>0</v>
      </c>
    </row>
    <row r="42" spans="1:20" ht="16.5" customHeight="1">
      <c r="A42" s="20" t="s">
        <v>53</v>
      </c>
      <c r="B42" s="32">
        <v>213</v>
      </c>
      <c r="C42" s="32">
        <v>24</v>
      </c>
      <c r="D42" s="32">
        <v>27</v>
      </c>
      <c r="E42" s="30">
        <v>264</v>
      </c>
      <c r="F42" s="32">
        <v>27</v>
      </c>
      <c r="G42" s="31">
        <v>100</v>
      </c>
      <c r="H42" s="32">
        <v>0</v>
      </c>
      <c r="I42" s="31">
        <v>0</v>
      </c>
      <c r="J42" s="32">
        <v>0</v>
      </c>
      <c r="K42" s="31">
        <v>0</v>
      </c>
      <c r="L42" s="30">
        <v>27</v>
      </c>
      <c r="M42" s="32">
        <v>211</v>
      </c>
      <c r="N42" s="30">
        <v>238</v>
      </c>
      <c r="O42" s="31">
        <v>90.15151515151516</v>
      </c>
      <c r="P42" s="32">
        <v>0.5</v>
      </c>
      <c r="Q42" s="30">
        <v>26</v>
      </c>
      <c r="R42" s="31">
        <v>9.848484848484848</v>
      </c>
      <c r="S42" s="30">
        <v>24</v>
      </c>
      <c r="T42" s="32">
        <v>2</v>
      </c>
    </row>
    <row r="43" spans="1:20" ht="16.5" customHeight="1">
      <c r="A43" s="20" t="s">
        <v>54</v>
      </c>
      <c r="B43" s="32">
        <v>669</v>
      </c>
      <c r="C43" s="32">
        <v>131</v>
      </c>
      <c r="D43" s="32">
        <v>132</v>
      </c>
      <c r="E43" s="30">
        <v>932</v>
      </c>
      <c r="F43" s="32">
        <v>277</v>
      </c>
      <c r="G43" s="31">
        <v>89.06752411575563</v>
      </c>
      <c r="H43" s="32">
        <v>34</v>
      </c>
      <c r="I43" s="31">
        <v>10.932475884244374</v>
      </c>
      <c r="J43" s="32">
        <v>0</v>
      </c>
      <c r="K43" s="31">
        <v>0</v>
      </c>
      <c r="L43" s="30">
        <v>311</v>
      </c>
      <c r="M43" s="32">
        <v>526</v>
      </c>
      <c r="N43" s="30">
        <v>837</v>
      </c>
      <c r="O43" s="31">
        <v>89.8068669527897</v>
      </c>
      <c r="P43" s="32">
        <v>3.06</v>
      </c>
      <c r="Q43" s="30">
        <v>95</v>
      </c>
      <c r="R43" s="31">
        <v>10.193133047210301</v>
      </c>
      <c r="S43" s="30">
        <v>95</v>
      </c>
      <c r="T43" s="32">
        <v>0</v>
      </c>
    </row>
    <row r="44" spans="1:20" ht="16.5" customHeight="1">
      <c r="A44" s="20" t="s">
        <v>55</v>
      </c>
      <c r="B44" s="32">
        <v>215</v>
      </c>
      <c r="C44" s="32">
        <v>20</v>
      </c>
      <c r="D44" s="32">
        <v>44</v>
      </c>
      <c r="E44" s="30">
        <v>279</v>
      </c>
      <c r="F44" s="32">
        <v>47</v>
      </c>
      <c r="G44" s="31">
        <v>100</v>
      </c>
      <c r="H44" s="32">
        <v>0</v>
      </c>
      <c r="I44" s="31">
        <v>0</v>
      </c>
      <c r="J44" s="32">
        <v>0</v>
      </c>
      <c r="K44" s="31">
        <v>0</v>
      </c>
      <c r="L44" s="30">
        <v>47</v>
      </c>
      <c r="M44" s="32">
        <v>217</v>
      </c>
      <c r="N44" s="30">
        <v>264</v>
      </c>
      <c r="O44" s="31">
        <v>94.6236559139785</v>
      </c>
      <c r="P44" s="32">
        <v>1.52</v>
      </c>
      <c r="Q44" s="30">
        <v>15</v>
      </c>
      <c r="R44" s="31">
        <v>5.376344086021505</v>
      </c>
      <c r="S44" s="30">
        <v>15</v>
      </c>
      <c r="T44" s="32">
        <v>0</v>
      </c>
    </row>
    <row r="45" spans="1:21" ht="16.5" customHeight="1">
      <c r="A45" s="20" t="s">
        <v>79</v>
      </c>
      <c r="B45" s="32">
        <v>402</v>
      </c>
      <c r="C45" s="32">
        <v>48</v>
      </c>
      <c r="D45" s="32">
        <v>167</v>
      </c>
      <c r="E45" s="30">
        <v>617</v>
      </c>
      <c r="F45" s="32">
        <v>281</v>
      </c>
      <c r="G45" s="31">
        <v>95.578231292517</v>
      </c>
      <c r="H45" s="32">
        <v>13</v>
      </c>
      <c r="I45" s="31">
        <v>4.421768707482993</v>
      </c>
      <c r="J45" s="32">
        <v>0</v>
      </c>
      <c r="K45" s="31">
        <v>0</v>
      </c>
      <c r="L45" s="30">
        <v>294</v>
      </c>
      <c r="M45" s="32">
        <v>264</v>
      </c>
      <c r="N45" s="30">
        <v>558</v>
      </c>
      <c r="O45" s="31">
        <v>90.43760129659644</v>
      </c>
      <c r="P45" s="32">
        <v>1.94</v>
      </c>
      <c r="Q45" s="30">
        <v>59</v>
      </c>
      <c r="R45" s="31">
        <v>9.562398703403566</v>
      </c>
      <c r="S45" s="30">
        <v>58</v>
      </c>
      <c r="T45" s="32">
        <v>1</v>
      </c>
      <c r="U45" s="2"/>
    </row>
    <row r="46" spans="1:20" s="4" customFormat="1" ht="16.5" customHeight="1">
      <c r="A46" s="27" t="s">
        <v>68</v>
      </c>
      <c r="B46" s="32">
        <v>407</v>
      </c>
      <c r="C46" s="32">
        <v>119</v>
      </c>
      <c r="D46" s="32">
        <v>131</v>
      </c>
      <c r="E46" s="30">
        <v>657</v>
      </c>
      <c r="F46" s="32">
        <v>135</v>
      </c>
      <c r="G46" s="31">
        <v>92.46575342465754</v>
      </c>
      <c r="H46" s="32">
        <v>10</v>
      </c>
      <c r="I46" s="31">
        <v>6.8493150684931505</v>
      </c>
      <c r="J46" s="32">
        <v>1</v>
      </c>
      <c r="K46" s="31">
        <v>0.684931506849315</v>
      </c>
      <c r="L46" s="30">
        <v>146</v>
      </c>
      <c r="M46" s="32">
        <v>403</v>
      </c>
      <c r="N46" s="30">
        <v>549</v>
      </c>
      <c r="O46" s="31">
        <v>83.56164383561644</v>
      </c>
      <c r="P46" s="32">
        <v>2.26</v>
      </c>
      <c r="Q46" s="30">
        <v>108</v>
      </c>
      <c r="R46" s="31">
        <v>16.43835616438356</v>
      </c>
      <c r="S46" s="30">
        <v>88</v>
      </c>
      <c r="T46" s="32">
        <v>20</v>
      </c>
    </row>
    <row r="47" spans="1:22" s="3" customFormat="1" ht="31.5" customHeight="1">
      <c r="A47" s="20" t="s">
        <v>69</v>
      </c>
      <c r="B47" s="32">
        <v>310</v>
      </c>
      <c r="C47" s="32">
        <v>61</v>
      </c>
      <c r="D47" s="32">
        <v>111</v>
      </c>
      <c r="E47" s="30">
        <v>482</v>
      </c>
      <c r="F47" s="32">
        <v>128</v>
      </c>
      <c r="G47" s="31">
        <v>93.43065693430657</v>
      </c>
      <c r="H47" s="32">
        <v>7</v>
      </c>
      <c r="I47" s="31">
        <v>5.109489051094891</v>
      </c>
      <c r="J47" s="32">
        <v>2</v>
      </c>
      <c r="K47" s="31">
        <v>1.4598540145985401</v>
      </c>
      <c r="L47" s="30">
        <v>137</v>
      </c>
      <c r="M47" s="32">
        <v>314</v>
      </c>
      <c r="N47" s="30">
        <v>451</v>
      </c>
      <c r="O47" s="31">
        <v>93.56846473029046</v>
      </c>
      <c r="P47" s="32">
        <v>2.49</v>
      </c>
      <c r="Q47" s="30">
        <v>31</v>
      </c>
      <c r="R47" s="31">
        <v>6.431535269709543</v>
      </c>
      <c r="S47" s="30">
        <v>31</v>
      </c>
      <c r="T47" s="32">
        <v>0</v>
      </c>
      <c r="U47" s="14"/>
      <c r="V47" s="7"/>
    </row>
    <row r="48" spans="1:23" ht="16.5">
      <c r="A48" s="20" t="s">
        <v>56</v>
      </c>
      <c r="B48" s="32">
        <v>48</v>
      </c>
      <c r="C48" s="32">
        <v>6</v>
      </c>
      <c r="D48" s="32">
        <v>51</v>
      </c>
      <c r="E48" s="30">
        <v>105</v>
      </c>
      <c r="F48" s="32">
        <v>49</v>
      </c>
      <c r="G48" s="31">
        <v>96.07843137254902</v>
      </c>
      <c r="H48" s="32">
        <v>2</v>
      </c>
      <c r="I48" s="31">
        <v>3.9215686274509802</v>
      </c>
      <c r="J48" s="32">
        <v>0</v>
      </c>
      <c r="K48" s="31">
        <v>0</v>
      </c>
      <c r="L48" s="30">
        <v>51</v>
      </c>
      <c r="M48" s="32">
        <v>45</v>
      </c>
      <c r="N48" s="30">
        <v>96</v>
      </c>
      <c r="O48" s="31">
        <v>91.42857142857143</v>
      </c>
      <c r="P48" s="32">
        <v>1.48</v>
      </c>
      <c r="Q48" s="30">
        <v>9</v>
      </c>
      <c r="R48" s="31">
        <v>8.571428571428571</v>
      </c>
      <c r="S48" s="30">
        <v>9</v>
      </c>
      <c r="T48" s="32">
        <v>0</v>
      </c>
      <c r="U48" s="2"/>
      <c r="V48" s="5"/>
      <c r="W48" s="5"/>
    </row>
    <row r="49" spans="1:23" s="3" customFormat="1" ht="33">
      <c r="A49" s="20" t="s">
        <v>57</v>
      </c>
      <c r="B49" s="32">
        <v>914</v>
      </c>
      <c r="C49" s="32">
        <v>181</v>
      </c>
      <c r="D49" s="32">
        <v>514</v>
      </c>
      <c r="E49" s="30">
        <v>1609</v>
      </c>
      <c r="F49" s="32">
        <v>450</v>
      </c>
      <c r="G49" s="31">
        <v>89.64143426294821</v>
      </c>
      <c r="H49" s="32">
        <v>52</v>
      </c>
      <c r="I49" s="31">
        <v>10.358565737051793</v>
      </c>
      <c r="J49" s="32">
        <v>0</v>
      </c>
      <c r="K49" s="31">
        <v>0</v>
      </c>
      <c r="L49" s="30">
        <v>502</v>
      </c>
      <c r="M49" s="32">
        <v>959</v>
      </c>
      <c r="N49" s="30">
        <v>1461</v>
      </c>
      <c r="O49" s="31">
        <v>90.80174021131138</v>
      </c>
      <c r="P49" s="32">
        <v>3.57</v>
      </c>
      <c r="Q49" s="30">
        <v>148</v>
      </c>
      <c r="R49" s="31">
        <v>9.198259788688626</v>
      </c>
      <c r="S49" s="30">
        <v>141</v>
      </c>
      <c r="T49" s="32">
        <v>7</v>
      </c>
      <c r="U49" s="33"/>
      <c r="V49" s="6"/>
      <c r="W49" s="7"/>
    </row>
    <row r="50" spans="1:22" ht="33">
      <c r="A50" s="34" t="s">
        <v>82</v>
      </c>
      <c r="B50" s="32">
        <v>165</v>
      </c>
      <c r="C50" s="32">
        <v>17</v>
      </c>
      <c r="D50" s="32">
        <v>30</v>
      </c>
      <c r="E50" s="30">
        <v>212</v>
      </c>
      <c r="F50" s="32">
        <v>31</v>
      </c>
      <c r="G50" s="31">
        <v>88.57142857142857</v>
      </c>
      <c r="H50" s="32">
        <v>4</v>
      </c>
      <c r="I50" s="31">
        <v>11.428571428571429</v>
      </c>
      <c r="J50" s="32">
        <v>0</v>
      </c>
      <c r="K50" s="31">
        <v>0</v>
      </c>
      <c r="L50" s="30">
        <v>35</v>
      </c>
      <c r="M50" s="32">
        <v>165</v>
      </c>
      <c r="N50" s="30">
        <v>200</v>
      </c>
      <c r="O50" s="31">
        <v>94.33962264150944</v>
      </c>
      <c r="P50" s="32">
        <v>2.2</v>
      </c>
      <c r="Q50" s="30">
        <v>12</v>
      </c>
      <c r="R50" s="31">
        <v>5.660377358490567</v>
      </c>
      <c r="S50" s="30">
        <v>12</v>
      </c>
      <c r="T50" s="32">
        <v>0</v>
      </c>
      <c r="U50" s="5"/>
      <c r="V50" s="5"/>
    </row>
    <row r="51" spans="1:20" ht="33">
      <c r="A51" s="34" t="s">
        <v>83</v>
      </c>
      <c r="B51" s="32">
        <v>148</v>
      </c>
      <c r="C51" s="32">
        <v>11</v>
      </c>
      <c r="D51" s="32">
        <v>7</v>
      </c>
      <c r="E51" s="30">
        <v>166</v>
      </c>
      <c r="F51" s="32">
        <v>13</v>
      </c>
      <c r="G51" s="31">
        <v>100</v>
      </c>
      <c r="H51" s="32">
        <v>0</v>
      </c>
      <c r="I51" s="31">
        <v>0</v>
      </c>
      <c r="J51" s="32">
        <v>0</v>
      </c>
      <c r="K51" s="31">
        <v>0</v>
      </c>
      <c r="L51" s="30">
        <v>13</v>
      </c>
      <c r="M51" s="32">
        <v>145</v>
      </c>
      <c r="N51" s="30">
        <v>158</v>
      </c>
      <c r="O51" s="31">
        <v>95.18072289156626</v>
      </c>
      <c r="P51" s="32">
        <v>1.08</v>
      </c>
      <c r="Q51" s="30">
        <v>8</v>
      </c>
      <c r="R51" s="31">
        <v>4.819277108433735</v>
      </c>
      <c r="S51" s="30">
        <v>8</v>
      </c>
      <c r="T51" s="32">
        <v>0</v>
      </c>
    </row>
    <row r="52" spans="1:20" ht="33">
      <c r="A52" s="34" t="s">
        <v>84</v>
      </c>
      <c r="B52" s="32">
        <v>146</v>
      </c>
      <c r="C52" s="32">
        <v>25</v>
      </c>
      <c r="D52" s="32">
        <v>21</v>
      </c>
      <c r="E52" s="30">
        <v>192</v>
      </c>
      <c r="F52" s="32">
        <v>18</v>
      </c>
      <c r="G52" s="31">
        <v>100</v>
      </c>
      <c r="H52" s="32">
        <v>0</v>
      </c>
      <c r="I52" s="31">
        <v>0</v>
      </c>
      <c r="J52" s="32">
        <v>0</v>
      </c>
      <c r="K52" s="31">
        <v>0</v>
      </c>
      <c r="L52" s="30">
        <v>18</v>
      </c>
      <c r="M52" s="32">
        <v>144</v>
      </c>
      <c r="N52" s="30">
        <v>162</v>
      </c>
      <c r="O52" s="31">
        <v>84.375</v>
      </c>
      <c r="P52" s="32">
        <v>2.22</v>
      </c>
      <c r="Q52" s="30">
        <v>30</v>
      </c>
      <c r="R52" s="31">
        <v>15.625</v>
      </c>
      <c r="S52" s="30">
        <v>30</v>
      </c>
      <c r="T52" s="32">
        <v>0</v>
      </c>
    </row>
    <row r="53" spans="1:20" ht="33">
      <c r="A53" s="35" t="s">
        <v>85</v>
      </c>
      <c r="B53" s="32">
        <v>152</v>
      </c>
      <c r="C53" s="32">
        <v>3</v>
      </c>
      <c r="D53" s="32">
        <v>12</v>
      </c>
      <c r="E53" s="30">
        <v>167</v>
      </c>
      <c r="F53" s="32">
        <v>18</v>
      </c>
      <c r="G53" s="31">
        <v>100</v>
      </c>
      <c r="H53" s="32">
        <v>0</v>
      </c>
      <c r="I53" s="31">
        <v>0</v>
      </c>
      <c r="J53" s="32">
        <v>0</v>
      </c>
      <c r="K53" s="31">
        <v>0</v>
      </c>
      <c r="L53" s="30">
        <v>18</v>
      </c>
      <c r="M53" s="32">
        <v>138</v>
      </c>
      <c r="N53" s="30">
        <v>156</v>
      </c>
      <c r="O53" s="31">
        <v>93.41317365269461</v>
      </c>
      <c r="P53" s="32">
        <v>0.83</v>
      </c>
      <c r="Q53" s="30">
        <v>11</v>
      </c>
      <c r="R53" s="31">
        <v>6.58682634730539</v>
      </c>
      <c r="S53" s="30">
        <v>11</v>
      </c>
      <c r="T53" s="32">
        <v>0</v>
      </c>
    </row>
    <row r="54" spans="1:20" ht="33">
      <c r="A54" s="35" t="s">
        <v>86</v>
      </c>
      <c r="B54" s="32">
        <v>151</v>
      </c>
      <c r="C54" s="32">
        <v>13</v>
      </c>
      <c r="D54" s="32">
        <v>12</v>
      </c>
      <c r="E54" s="30">
        <v>176</v>
      </c>
      <c r="F54" s="32">
        <v>14</v>
      </c>
      <c r="G54" s="31">
        <v>100</v>
      </c>
      <c r="H54" s="32">
        <v>0</v>
      </c>
      <c r="I54" s="31">
        <v>0</v>
      </c>
      <c r="J54" s="32">
        <v>0</v>
      </c>
      <c r="K54" s="31">
        <v>0</v>
      </c>
      <c r="L54" s="30">
        <v>14</v>
      </c>
      <c r="M54" s="32">
        <v>137</v>
      </c>
      <c r="N54" s="30">
        <v>151</v>
      </c>
      <c r="O54" s="31">
        <v>85.79545454545455</v>
      </c>
      <c r="P54" s="32">
        <v>1.29</v>
      </c>
      <c r="Q54" s="30">
        <v>25</v>
      </c>
      <c r="R54" s="31">
        <v>14.204545454545455</v>
      </c>
      <c r="S54" s="30">
        <v>25</v>
      </c>
      <c r="T54" s="32">
        <v>0</v>
      </c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pcadmin</cp:lastModifiedBy>
  <cp:lastPrinted>2014-04-10T02:10:31Z</cp:lastPrinted>
  <dcterms:created xsi:type="dcterms:W3CDTF">2006-06-30T07:22:11Z</dcterms:created>
  <dcterms:modified xsi:type="dcterms:W3CDTF">2015-02-04T02:12:24Z</dcterms:modified>
  <cp:category/>
  <cp:version/>
  <cp:contentType/>
  <cp:contentStatus/>
</cp:coreProperties>
</file>