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2330" activeTab="0"/>
  </bookViews>
  <sheets>
    <sheet name="民間" sheetId="1" r:id="rId1"/>
  </sheets>
  <definedNames>
    <definedName name="_xlnm.Print_Area" localSheetId="0">'民間'!$A$1:$I$1013</definedName>
    <definedName name="_xlnm.Print_Titles" localSheetId="0">'民間'!$1:$5</definedName>
  </definedNames>
  <calcPr fullCalcOnLoad="1"/>
</workbook>
</file>

<file path=xl/sharedStrings.xml><?xml version="1.0" encoding="utf-8"?>
<sst xmlns="http://schemas.openxmlformats.org/spreadsheetml/2006/main" count="5976" uniqueCount="1690">
  <si>
    <t>補助辦理105九九重陽節敬老尊賢活動經費案</t>
  </si>
  <si>
    <t>金門縣金城鎮前水頭社區發展協會</t>
  </si>
  <si>
    <t>辦理105年『敬老尊賢文化之旅』經費補助乙案</t>
  </si>
  <si>
    <t>金門縣浯江老人協會</t>
  </si>
  <si>
    <t>辦理水域活動安全宣導暨聯誼活動經費補助</t>
  </si>
  <si>
    <t>金門縣潛水協會</t>
  </si>
  <si>
    <t>補助辦理105年志工特殊訓練研習活動經費</t>
  </si>
  <si>
    <t>辦理105年重陽節敬老進香活動經費補助事宜</t>
  </si>
  <si>
    <t>金門縣金沙鎮榮湖老人會</t>
  </si>
  <si>
    <t>辦理105年「與我共舞」親子排舞教學活動經費補助</t>
  </si>
  <si>
    <t>金門縣烈嶼鄉民俗舞蹈運動協會</t>
  </si>
  <si>
    <t>辦理105年度感恩祈福進香體驗活動經費補助事宜</t>
  </si>
  <si>
    <t>社團法人金門縣婦女權益促進會</t>
  </si>
  <si>
    <t>辦理第4期串珠研習活動經費補助</t>
  </si>
  <si>
    <t>金門縣串珠學會</t>
  </si>
  <si>
    <t>辦理第一屆第二次會員大會暨就職摸彩聯誼餐會經費補助事宜</t>
  </si>
  <si>
    <t>金門縣媽祖會傳統民俗才藝協會</t>
  </si>
  <si>
    <t>辦理105年度會員參訪活動經費補助事宜</t>
  </si>
  <si>
    <t>金門縣銀髮族協會</t>
  </si>
  <si>
    <t>補助辦理105年度關帝廟設醮活動經費案</t>
  </si>
  <si>
    <t>補助辦理「社區刊物」活動</t>
  </si>
  <si>
    <t>瓊林村社區發展協會</t>
  </si>
  <si>
    <t>補助辦理「照亮生命~金門生命線協談志工教育訓練」經費</t>
  </si>
  <si>
    <t>社團法人金門縣生命線協會</t>
  </si>
  <si>
    <t>辦理105年重陽節暨創會16周年會慶活動經費補助</t>
  </si>
  <si>
    <t>金門縣老人權益促進會</t>
  </si>
  <si>
    <t>辦理105「芋見你~粿然蒸巧」及「金門紫薯~紅龜粿製作研習」活動經費補助</t>
  </si>
  <si>
    <t>金門縣青溪婦女協會</t>
  </si>
  <si>
    <t>補助申請社區活動中心內部設備補助案經費</t>
  </si>
  <si>
    <t>辦理『太武山縱走登山健行』活動經費補助事宜</t>
  </si>
  <si>
    <t>金門縣登山健行協會</t>
  </si>
  <si>
    <t>為赴台參加衛生福利部辦理「105年度社區發展工作評鑑績優單位表揚典禮」，經費案</t>
  </si>
  <si>
    <t>碧山東店社區發展協會及庵前社區發展協會</t>
  </si>
  <si>
    <t>補助辦理105年端午節聯誼活動</t>
  </si>
  <si>
    <t>金湖鎮峰上社區發展協會</t>
  </si>
  <si>
    <t>補助內部設施設備案經費</t>
  </si>
  <si>
    <t>補助參加衛生福利部辦理105年度全國社區民俗育樂活動觀摩會經費</t>
  </si>
  <si>
    <t>金城鎮北門社區發展協會</t>
  </si>
  <si>
    <t>金城鎮東門社區發展協會</t>
  </si>
  <si>
    <t>2016父親節感恩音樂會金廈情牽唱乎阿爸ㄟ歌</t>
  </si>
  <si>
    <t>作海醮暨節約能源宣導</t>
  </si>
  <si>
    <t>金湖鎮象德宮仙鶴寺管理委員會</t>
  </si>
  <si>
    <t>走泉州交流演出活動</t>
  </si>
  <si>
    <t>105年度兒童理財品格夏令營前進金銀島活動</t>
  </si>
  <si>
    <t>財團法人福建省金門縣沙美基督長老教會</t>
  </si>
  <si>
    <t>2016常年服務暨愛老人中秋亮起來公益計劃</t>
  </si>
  <si>
    <t>點亮金湖看見后園建醮活動</t>
  </si>
  <si>
    <t>金湖鎮后園漁村代天府</t>
  </si>
  <si>
    <t>設醮酬神法會</t>
  </si>
  <si>
    <t>金沙鎮后浦頭慈德宮管理委員會</t>
  </si>
  <si>
    <t>2016兩岸籃球交流賽活動</t>
  </si>
  <si>
    <t>金門體育會運動與休閒發展</t>
  </si>
  <si>
    <t>魅力金口說上巔峰優質口才訓練研習營</t>
  </si>
  <si>
    <t>105年中秋節活動</t>
  </si>
  <si>
    <t>金門縣青年聯合會</t>
  </si>
  <si>
    <t>赴大陸圍頭參加第四屆七夕返親節活動</t>
  </si>
  <si>
    <t>金門縣台灣原住民協進會</t>
  </si>
  <si>
    <t>作醮酬神及聯誼餐會</t>
  </si>
  <si>
    <t>青岐關聖太子廟管理委員會</t>
  </si>
  <si>
    <t>中秋節聯誼活動</t>
  </si>
  <si>
    <t>社團法人金門縣金寧鄉湖峰楊氏三房五柱宗親會</t>
  </si>
  <si>
    <t>105年重陽節敬老聯活動</t>
  </si>
  <si>
    <t>廈門江夏堂2016年海峽兩岸黃氏宗親中秋祭祖聯誼活動</t>
  </si>
  <si>
    <t>社團法人金門縣黃氏宗親會</t>
  </si>
  <si>
    <t>YAMAHA音樂會金門孩子的歌</t>
  </si>
  <si>
    <t>浯洲樂集</t>
  </si>
  <si>
    <t>哪吒誕辰酬神作醮及聯誼餐會</t>
  </si>
  <si>
    <t>烈嶼鄉青岐天師宮</t>
  </si>
  <si>
    <t>重陽節敬老聯誼活動</t>
  </si>
  <si>
    <t>赴台參加105年全國青少年盃跆拳道錦標賽</t>
  </si>
  <si>
    <t>金門體育會跆拳道委員會</t>
  </si>
  <si>
    <t>105年慶祝雙十國慶摸彩聯誼活動</t>
  </si>
  <si>
    <t>鷹龍廟平安祭典活動</t>
  </si>
  <si>
    <t>第23屆少年盃跆拳道錦標賽</t>
  </si>
  <si>
    <t>105年第3期串珠研習活動</t>
  </si>
  <si>
    <t>兩岸百孝篇文化交流</t>
  </si>
  <si>
    <t>105年度金門縣各界即各級學校好人好事代表表揚活動</t>
  </si>
  <si>
    <t>金門縣表揚好人好事運動協會</t>
  </si>
  <si>
    <t>金門縣第22屆金羽盃羽球錦標賽</t>
  </si>
  <si>
    <t>金門縣體育會羽球運動委員會</t>
  </si>
  <si>
    <t>105年紫玄宮宮慶活動</t>
  </si>
  <si>
    <t>作醮酬神送王船活動</t>
  </si>
  <si>
    <t>烈嶼鄉青岐清水祖師廟管理委員會</t>
  </si>
  <si>
    <t>第一屆第二次會員大會暨第二次理監事聯席會及摸彩聯誼餐會</t>
  </si>
  <si>
    <t>金門縣媽祖會傳統民俗才藝協會</t>
  </si>
  <si>
    <t>105年台灣吳姓宗親懇大會活動</t>
  </si>
  <si>
    <t>105年廟會活動</t>
  </si>
  <si>
    <t>高坑澤峰宮</t>
  </si>
  <si>
    <t>105年重陽節敬老尊賢文化之旅</t>
  </si>
  <si>
    <t>金門縣浯江老人協會</t>
  </si>
  <si>
    <t>105年重陽節敬老聯歡活動</t>
  </si>
  <si>
    <t>105年重陽節暨創會16週年會慶</t>
  </si>
  <si>
    <t>105年度會員參訪活動</t>
  </si>
  <si>
    <t>金門縣銀髮族協會</t>
  </si>
  <si>
    <t>同安田洋士大夫第五週年慶祭祖聯誼活</t>
  </si>
  <si>
    <t>第四屆第二次會員大會暨第三次理監事會議聯詛活動</t>
  </si>
  <si>
    <t>105年新住民志工培力活動</t>
  </si>
  <si>
    <t>松柏園舉辦中秋節慶祝活動</t>
  </si>
  <si>
    <t>社團法人金門縣盤山頂堡西翁氏宗親會</t>
  </si>
  <si>
    <t>2016人暑期青少年管樂夏令營</t>
  </si>
  <si>
    <t>森府王爺聖誕設醮民俗活動</t>
  </si>
  <si>
    <t>金湖鎮東村滄龍宮</t>
  </si>
  <si>
    <t>應付金門縣扶輪社-聖誕節晚會活動</t>
  </si>
  <si>
    <t>應付金門縣蕭氏宗親會-105年冬至祭祖暨聯誼餐會活動</t>
  </si>
  <si>
    <t>社團法人金門縣蕭氏宗親會</t>
  </si>
  <si>
    <t>應付金門高中校友管樂團-第五屆金門高中校友管樂團公演</t>
  </si>
  <si>
    <t>金門高中校友管樂團</t>
  </si>
  <si>
    <t>全球董楊童第20屆懇親大會</t>
  </si>
  <si>
    <t>105年度歲末新人陶藝展</t>
  </si>
  <si>
    <t>105年度冬至祭祖暨聯誼餐會</t>
  </si>
  <si>
    <t>塔后陳氏宗親祠冬至祭祖暨聯誼活動</t>
  </si>
  <si>
    <t>傳揚金門美~食在金門活動</t>
  </si>
  <si>
    <t>全國體操錦標賽</t>
  </si>
  <si>
    <t>金王爺聖誕千秋日祈安作醮慶典</t>
  </si>
  <si>
    <t>赴泉州參加第11屆海峽友誼杯兩岸三地網球邀請賽</t>
  </si>
  <si>
    <t>網球運動委員會</t>
  </si>
  <si>
    <t>建醮慶祝神誕</t>
  </si>
  <si>
    <t>三山里西山前聖侯廟</t>
  </si>
  <si>
    <t>105年度第二次家長會暨聖誕PARTY</t>
  </si>
  <si>
    <t>全成社會福利基金會金門縣分事務所</t>
  </si>
  <si>
    <t>志工榮譽表揚暨親子彩藝活動</t>
  </si>
  <si>
    <t>中國青年救國團直屬福建省金門縣團務指導委員</t>
  </si>
  <si>
    <t>可食地景在后園健慶樂活跟著來</t>
  </si>
  <si>
    <t>105年慶祝中秋節聯誼活動</t>
  </si>
  <si>
    <t>中秋慶團圓暨地方美食聯誼活動</t>
  </si>
  <si>
    <t>烈嶼鄉上庫社區發展協會</t>
  </si>
  <si>
    <t>105年度中秋節聯誼活動</t>
  </si>
  <si>
    <t>烈嶼鄉下田社區發展協會</t>
  </si>
  <si>
    <t>烈嶼鄉西路社區發展協會</t>
  </si>
  <si>
    <t>105年中秋烤肉逗熱鬧暨聯誼活動</t>
  </si>
  <si>
    <t>第三屆第四次理監事聯席會暨慶祝中秋節聯誼摸彩餐會</t>
  </si>
  <si>
    <t>金門縣退休警察人員協會</t>
  </si>
  <si>
    <t>中秋節社區摸彩聯歡晚會</t>
  </si>
  <si>
    <t>金湖鎮新市社區發展協會</t>
  </si>
  <si>
    <t>中秋節親子美食賞月卡拉OK歡唱活動</t>
  </si>
  <si>
    <t>105年中秋節社區居民聯誼晚會</t>
  </si>
  <si>
    <t>金城鎮官裡社區發展協會</t>
  </si>
  <si>
    <t>105年中秋節月圓人團圓活動</t>
  </si>
  <si>
    <t>金城鎮小西門社區發展協會</t>
  </si>
  <si>
    <t>中秋節聯歡系列活動</t>
  </si>
  <si>
    <t>105年中秋節社區聯歡活動</t>
  </si>
  <si>
    <t>105年度中秋節社區聯歡晚會</t>
  </si>
  <si>
    <t>中東堡粽樂飄香同樂會</t>
  </si>
  <si>
    <t>金寧鄉中東堡社區發展協會</t>
  </si>
  <si>
    <t>2016歡慶中秋聯歡晚會</t>
  </si>
  <si>
    <t>金沙鎮官澳社區發展協會</t>
  </si>
  <si>
    <t>金湖鎮武德新莊社區發展協會</t>
  </si>
  <si>
    <t>823戰役58週年勝利紀念大會</t>
  </si>
  <si>
    <t>金門縣823台海戰役戰友協會</t>
  </si>
  <si>
    <t>中秋節慶祝活動</t>
  </si>
  <si>
    <t>金湖鎮正義社區發展協會</t>
  </si>
  <si>
    <t>月圓人團圓千里共蟬娟</t>
  </si>
  <si>
    <t>金沙鎮青嶼社區發展協會</t>
  </si>
  <si>
    <t>烈嶼鄉雙口社區發展協會</t>
  </si>
  <si>
    <t>105年中秋節聯誼活動</t>
  </si>
  <si>
    <t>金城鎮南門社區發展協會</t>
  </si>
  <si>
    <t>樂齡傳統民俗文化觀摩活動之旅</t>
  </si>
  <si>
    <t>烈嶼鄉東林社區發展協會</t>
  </si>
  <si>
    <t>105年中秋聯歡晚會</t>
  </si>
  <si>
    <t>金城鎮鳳翔新莊社區發展協會</t>
  </si>
  <si>
    <t>105年度中秋節聯歡晚會</t>
  </si>
  <si>
    <t>烈嶼鄉后井社區發展協會</t>
  </si>
  <si>
    <t>105年度團圓慶中秋聯誼活動</t>
  </si>
  <si>
    <t>烈嶼鄉南塘社區發展協會</t>
  </si>
  <si>
    <t>105年秋節聯誼餐會暨搏狀元餅莫彩活動</t>
  </si>
  <si>
    <t>金城鎮後豐港社區發展協會</t>
  </si>
  <si>
    <t>105年歡度中秋佳節博餅歌唱餐敘暨摸彩聯誼活動</t>
  </si>
  <si>
    <t>金城鎮庵前社區發展協會</t>
  </si>
  <si>
    <t>中秋節誼餐會</t>
  </si>
  <si>
    <t>金城鎮賢聚社區發展協會</t>
  </si>
  <si>
    <t>金寧鄉安岐社區發展協會</t>
  </si>
  <si>
    <t>105年度中秋節聯歡活動</t>
  </si>
  <si>
    <t>105年中秋節社區聯誼活動</t>
  </si>
  <si>
    <t>金沙鎮東西山前社區發展協會</t>
  </si>
  <si>
    <t>105年三忠王聖誕作醮酬神繞境活動</t>
  </si>
  <si>
    <t>105年歲中祈福進香活動</t>
  </si>
  <si>
    <t>105年民俗活動訓練</t>
  </si>
  <si>
    <t>金寧民俗才藝發展協會</t>
  </si>
  <si>
    <t>105年中秋節摸彩聯歡活動</t>
  </si>
  <si>
    <t>金沙鎮碧山東店社區發展協會</t>
  </si>
  <si>
    <t>2016粽香包幸福溫馨慶端午</t>
  </si>
  <si>
    <t>金沙鎮山西社區發展協會</t>
  </si>
  <si>
    <t>金門生命線協談志工教育訓練</t>
  </si>
  <si>
    <t>家點希望轉動幸扶扶幼助學愛心園遊會</t>
  </si>
  <si>
    <t>105年健康社區健走活動</t>
  </si>
  <si>
    <t>金門縣雙鯉運動舞蹈協會</t>
  </si>
  <si>
    <t>金雞舞陽春春聯現場揮毫活動</t>
  </si>
  <si>
    <t>2016年兒童與少年為公共財宣導講座</t>
  </si>
  <si>
    <t>金門縣文史工作協會</t>
  </si>
  <si>
    <t>105年中秋節歡唱卡拉OK暨摸彩聯誼活動</t>
  </si>
  <si>
    <t>應付峰上社區-105年端午節包中活動</t>
  </si>
  <si>
    <t>金湖鎮峰上社區發展協會</t>
  </si>
  <si>
    <t>應付林兜社區-105年中秋節月圓人團圓餐會</t>
  </si>
  <si>
    <t>金湖鎮林兜社區發展協會</t>
  </si>
  <si>
    <t>應付公揹婆民俗協會-老少咸宜公揹婆年終活動成果展</t>
  </si>
  <si>
    <t>金門縣公揹婆民俗協會</t>
  </si>
  <si>
    <t>仲夏維護生活環境與後備家族全民親子活動</t>
  </si>
  <si>
    <t>料羅灣慶端陽飄粽香</t>
  </si>
  <si>
    <t>105年秋季磯釣比賽活動</t>
  </si>
  <si>
    <t>105年慶中秋社區聯誼活動</t>
  </si>
  <si>
    <t>105年慶祝中秋節親子美食賞月卡拉OK歡唱活動</t>
  </si>
  <si>
    <t>烈嶼鄉東坑社區發展協會</t>
  </si>
  <si>
    <t>105年中秋節卡拉OK暨聯誼餐會活動</t>
  </si>
  <si>
    <t>北門社區慶端午飄粽香活動</t>
  </si>
  <si>
    <t>五虎山淨山健行活動</t>
  </si>
  <si>
    <t>赴大陸河源市參加2016粵閩港澳台氣排球精英邀請賽</t>
  </si>
  <si>
    <t>浯島表演藝術夏令營研習活動</t>
  </si>
  <si>
    <t>105年中秋節園遊餐會暨卡拉OK聯誼活動</t>
  </si>
  <si>
    <t>金城鎮燕南山社區發展協會</t>
  </si>
  <si>
    <t>金門縣金寧鄉陽光社區服務推展計畫</t>
  </si>
  <si>
    <t>金門縣節能環保發展協會</t>
  </si>
  <si>
    <t>烈嶼鄉埔頭社區發展協會</t>
  </si>
  <si>
    <t>湖峰傳愛圓滿中秋</t>
  </si>
  <si>
    <t>金門縣湖峰公共事務協進會</t>
  </si>
  <si>
    <t>Q版電音風獅爺神將陣頭研習活動</t>
  </si>
  <si>
    <t>金門縣浯島千順神將文化推廣協會</t>
  </si>
  <si>
    <t>105年度中秋節活動</t>
  </si>
  <si>
    <t>105年與我共舞親子排舞教學暨聯誼活動</t>
  </si>
  <si>
    <t>烈嶼鄉民俗舞蹈運動協會</t>
  </si>
  <si>
    <t>105年打造運動島瑜伽觀摩聯誼成果發表會</t>
  </si>
  <si>
    <t>金湖鎮太湖社區發展協會</t>
  </si>
  <si>
    <t>水域活動安全宣教暨聯誼活動</t>
  </si>
  <si>
    <t>金門縣潛水協會</t>
  </si>
  <si>
    <t>歡度中秋團圓博餅聯誼活動</t>
  </si>
  <si>
    <t>金城鎮富康一村金城新莊社區發展協會</t>
  </si>
  <si>
    <t>105年秋節社區聯歡晚會</t>
  </si>
  <si>
    <t>金城鎮向陽吉第社區發展協會</t>
  </si>
  <si>
    <t>博餅做粿慶中秋</t>
  </si>
  <si>
    <t>歡度105年秋節仁愛社區聯誼活動</t>
  </si>
  <si>
    <t>金沙鎮榮光新村社區發展協會</t>
  </si>
  <si>
    <t>中秋佳節慶團圓</t>
  </si>
  <si>
    <t>金湖鎮料羅新村社區發展協會</t>
  </si>
  <si>
    <t>金沙鎮洋山社區發展協會</t>
  </si>
  <si>
    <t>105年秋節社區聯誼活動</t>
  </si>
  <si>
    <t>金城鎮夏墅社區發展協會</t>
  </si>
  <si>
    <t>105年美食饗宴慶中秋</t>
  </si>
  <si>
    <t>贊助島嶼天青書籍出版</t>
  </si>
  <si>
    <t>金門縣采風文化發展協會</t>
  </si>
  <si>
    <t>關懷鄉土愛在浯島溫馨義剪活動</t>
  </si>
  <si>
    <t>105年度秋節節慶活動</t>
  </si>
  <si>
    <t>105年愛鱟金門</t>
  </si>
  <si>
    <t>金門縣三棘鱟保育協會</t>
  </si>
  <si>
    <t>金沙鎮后宅社區發展協會</t>
  </si>
  <si>
    <t>105年度端午節包粽子聯誼活動</t>
  </si>
  <si>
    <t>金門縣自來水廠</t>
  </si>
  <si>
    <t>身心障礙者福利服務               -捐助私校及團體</t>
  </si>
  <si>
    <t>補助經營管理本縣福田家園105年度1-12月份水電費</t>
  </si>
  <si>
    <t>金門縣金湖鎮尚義社區發展協會等21社區發展協會</t>
  </si>
  <si>
    <t>金門縣金沙鎮官澳長青會</t>
  </si>
  <si>
    <t>金寧鄉四埔社區發展協會附設長壽俱樂部</t>
  </si>
  <si>
    <t>充實活動中心內部健身設施設備經費</t>
  </si>
  <si>
    <t>105年度提昇長期照顧專業知能教育訓練計畫</t>
  </si>
  <si>
    <t>105年度飛耀銀髮、樂活人生~輔療性活動整合計畫</t>
  </si>
  <si>
    <t>蘭湖日間照顧中心接送交通車第三及第四季司機人事費</t>
  </si>
  <si>
    <t>辦理105年度金門區長期照護專業人員介入治療性團體師資培訓初階計畫</t>
  </si>
  <si>
    <t>辦理「活到老學到老、樂齡電腦班」活動經費</t>
  </si>
  <si>
    <t>辦理「心的節奏~松柏紓壓團體方案」經費</t>
  </si>
  <si>
    <t>辦理「同遊桌遊趣-失智症預防活動」方案經費</t>
  </si>
  <si>
    <t>補助汰換休閒活動中心內部設施設備經費</t>
  </si>
  <si>
    <t>105年度辦理關懷據點業務費和志工相關費用</t>
  </si>
  <si>
    <t>社區改造計畫</t>
  </si>
  <si>
    <t>浯江南樂研習社</t>
  </si>
  <si>
    <t>執行空氣污染防制-捐助          -補貼環保費用</t>
  </si>
  <si>
    <t>金城浯島城隍廟管理委員會</t>
  </si>
  <si>
    <t>(環保局)               環境保護基金</t>
  </si>
  <si>
    <t>國家中山科學研究院</t>
  </si>
  <si>
    <t>后豐港社區</t>
  </si>
  <si>
    <t>古寧頭社區</t>
  </si>
  <si>
    <t>山外社區</t>
  </si>
  <si>
    <t>三爐一機環保金爐更換第一爐內、外爐及三爐助焰器</t>
  </si>
  <si>
    <t>支燕南山書院暨清水祖師-南山燕語桃符潤．處處春風戶戶紅 春聯書法寫作教學</t>
  </si>
  <si>
    <t>金寧鄉西浦頭李光前將軍廟管理委員會</t>
  </si>
  <si>
    <t>2016年第五屆廈門國際武術大賽</t>
  </si>
  <si>
    <t>金湖鎮塔后村陳氏宗親會</t>
  </si>
  <si>
    <t>金湖鎮湖前陳氏宗親會</t>
  </si>
  <si>
    <t>烈嶼鄉雙口社區發展協會</t>
  </si>
  <si>
    <t>金門縣青溪婦女協會</t>
  </si>
  <si>
    <t>金門縣董楊宗親會</t>
  </si>
  <si>
    <t>金門縣陶藝學會</t>
  </si>
  <si>
    <t>社團法人金門縣頂堡東翁氏宗親會</t>
  </si>
  <si>
    <t>中秋節博餅聯誼活動</t>
  </si>
  <si>
    <t>重陽節敬老餐會</t>
  </si>
  <si>
    <t>金湖鎮尚卿長青協會</t>
  </si>
  <si>
    <t>正義國小92週年校慶活動</t>
  </si>
  <si>
    <t>正義國小校友會</t>
  </si>
  <si>
    <t>朝山寺作醀祈福活動</t>
  </si>
  <si>
    <t>金沙鎮呂厝拱峰宮暨朝山寺管理委員會</t>
  </si>
  <si>
    <t>105年柚見中秋秋月圓聯誼活動</t>
  </si>
  <si>
    <t>愛家攜手博狀元</t>
  </si>
  <si>
    <t>105年金門縣兒童及少年保護大作戰</t>
  </si>
  <si>
    <t>中秋博餅慶團圓聯誼活動</t>
  </si>
  <si>
    <t>運動I台灣樂活足讚全民健走活動</t>
  </si>
  <si>
    <t>舞蹈聯誼觀摩表演比賽活動</t>
  </si>
  <si>
    <t>金門縣舞蹈協會</t>
  </si>
  <si>
    <t>重陽節慶祝活動</t>
  </si>
  <si>
    <t>川德宮設醮酬神法會</t>
  </si>
  <si>
    <t>金沙鎮后浦頭川德宮管理委員會</t>
  </si>
  <si>
    <t>組團赴福建省廈門市同安區北鎮宮進香晉匾活動</t>
  </si>
  <si>
    <t>金城鎮北鎮廟管理委員會</t>
  </si>
  <si>
    <t>組團赴大陸莆田祭祖暨大陸宗親聯誼活動</t>
  </si>
  <si>
    <t>社團法人金門縣翁氏宗親會</t>
  </si>
  <si>
    <t>105年99重陽表揚大會暨餐會</t>
  </si>
  <si>
    <t>105年度重陽節活動</t>
  </si>
  <si>
    <t>黃氏家廟落成慶典暨安后土儀式</t>
  </si>
  <si>
    <t>金門縣官澳黃氏宗親會</t>
  </si>
  <si>
    <t>金寧鄉仁愛新村社區發展協會</t>
  </si>
  <si>
    <t>金湖鎮小徑村社區發展協會</t>
  </si>
  <si>
    <t>財團法人華山社會福利慈善事業基金會</t>
  </si>
  <si>
    <t>社團法人金門縣生命線協會</t>
  </si>
  <si>
    <t>金門縣基督教女青年會</t>
  </si>
  <si>
    <t>金門體育會太極拳運動委員會</t>
  </si>
  <si>
    <t>金門縣音樂協會</t>
  </si>
  <si>
    <t>金門縣文藝協會</t>
  </si>
  <si>
    <t>金門縣金湖鎮料羅灣社區發展協會</t>
  </si>
  <si>
    <t>金門縣金湖鎮湖前村碧湖殿管理委員會</t>
  </si>
  <si>
    <t>金門縣釣魚協會</t>
  </si>
  <si>
    <t>金門縣體操運動委員會</t>
  </si>
  <si>
    <t>金沙鎮營山營源廟</t>
  </si>
  <si>
    <t>作醮慶典活動</t>
  </si>
  <si>
    <t>烈嶼鄉東林老人會</t>
  </si>
  <si>
    <t>烈嶼鄉體育會</t>
  </si>
  <si>
    <t>金沙鎮官澳長青會</t>
  </si>
  <si>
    <t>金沙鎮沙美社區發展協會</t>
  </si>
  <si>
    <t>金門縣吳氏宗親會</t>
  </si>
  <si>
    <t>重陽節敬老進香活動</t>
  </si>
  <si>
    <t>烈嶼鄉西宅社區發展協會</t>
  </si>
  <si>
    <t>金門縣國慶閱兵自衛隊促進會</t>
  </si>
  <si>
    <t>金寧鄉盤山村老人會</t>
  </si>
  <si>
    <t>金門縣紫玄濟世佛道學會</t>
  </si>
  <si>
    <t>冬至祭祖聯誼活動</t>
  </si>
  <si>
    <t>金湖鎮下新厝鷹龍廟</t>
  </si>
  <si>
    <t>金門縣長青會</t>
  </si>
  <si>
    <t>金門縣瑜伽協會</t>
  </si>
  <si>
    <t>金門縣登山健行協會</t>
  </si>
  <si>
    <t>金門縣扶輪社</t>
  </si>
  <si>
    <t>金城鎮庵前陳氏宗親會</t>
  </si>
  <si>
    <t>銀同碧湖湖前陳氏宗祠冬至祭祖聯誼活動</t>
  </si>
  <si>
    <t>歲末年終聯誼活動</t>
  </si>
  <si>
    <t>成功休閒漁業發展協會</t>
  </si>
  <si>
    <t>金門日報社</t>
  </si>
  <si>
    <t>補助金門日報社產業工會瓣理活動及開會等經費</t>
  </si>
  <si>
    <t>金門日報社產業工會</t>
  </si>
  <si>
    <t>管理費用-捐助-捐助團體</t>
  </si>
  <si>
    <t>補助車船處產業工會採購辦公室設備計畫</t>
  </si>
  <si>
    <t>金門縣公共車船管理處產業公會</t>
  </si>
  <si>
    <t>農業產銷輔導-獎補助費</t>
  </si>
  <si>
    <t>補助產銷班班費</t>
  </si>
  <si>
    <t>產銷班班費、蒜苗</t>
  </si>
  <si>
    <t>班費、生物製劑</t>
  </si>
  <si>
    <t>金湖鎮蔬菜產銷班第二班</t>
  </si>
  <si>
    <t>金湖鎮蔬菜產銷班第一班</t>
  </si>
  <si>
    <t>金湖鎮養蜂產銷班第一班</t>
  </si>
  <si>
    <t>金沙鎮雜糧產銷班第一班</t>
  </si>
  <si>
    <t>金沙鎮雜糧產銷班第三班</t>
  </si>
  <si>
    <t>金沙鎮雜糧產銷班第四班</t>
  </si>
  <si>
    <t>金沙鎮雜糧產銷班第五班</t>
  </si>
  <si>
    <t>金沙鎮蔬菜產銷班第一班</t>
  </si>
  <si>
    <t>金沙鎮蔬菜產銷班第二班</t>
  </si>
  <si>
    <t>金沙鎮蔬菜產銷班第三班</t>
  </si>
  <si>
    <t>金沙鎮果樹產銷班第一班</t>
  </si>
  <si>
    <t>金寧鄉雜糧產銷班第二班</t>
  </si>
  <si>
    <t>金寧鄉雜糧產銷班第三班</t>
  </si>
  <si>
    <t>金寧鄉蔬菜產銷班第三班</t>
  </si>
  <si>
    <t>金寧鄉特用作物產銷班第一班</t>
  </si>
  <si>
    <t>烈嶼鄉雜糧產銷班第一班</t>
  </si>
  <si>
    <t>烈嶼鄉雜糧產銷班第二班</t>
  </si>
  <si>
    <t>烈嶼鄉雜糧產銷班第三班</t>
  </si>
  <si>
    <t>烈嶼鄉雜糧產銷班第四班</t>
  </si>
  <si>
    <t>烈嶼鄉蔬菜產銷班第一班</t>
  </si>
  <si>
    <t>烈嶼鄉蔬菜產銷班第二班</t>
  </si>
  <si>
    <t>烈嶼鄉蔬菜產銷班第三班</t>
  </si>
  <si>
    <t>烈嶼鄉蔬菜產銷班第四班</t>
  </si>
  <si>
    <t>金門縣私立晨光教養家園</t>
  </si>
  <si>
    <t>(環保局)               環境保護基金</t>
  </si>
  <si>
    <t>辦理「105年第4屆暑期青少年桌球訓練營」活動申請經費補助案</t>
  </si>
  <si>
    <t>105年度辦理關懷據點</t>
  </si>
  <si>
    <t>補助辦理性別平等巡迴課程</t>
  </si>
  <si>
    <t>105年舞動人生-弱勢家庭才藝培育活動補助</t>
  </si>
  <si>
    <t>補助辦理兒童理財品格夏令營</t>
  </si>
  <si>
    <t>補助辦理【鼓動金門鼓藝教學才藝種子共識營】</t>
  </si>
  <si>
    <t>參與「2016年廈門市中老年籃球聯賽」申請經費</t>
  </si>
  <si>
    <t>補助街舞研究社辦理105年度成果展費</t>
  </si>
  <si>
    <t>「105年度工作計畫及營運經費補助案」第二季核銷案</t>
  </si>
  <si>
    <t>參與第八屆海峽論壇、沙灘排球競賽活動經費申請案</t>
  </si>
  <si>
    <t>辦理「105年全國樂活飆泳賽金門初賽」</t>
  </si>
  <si>
    <t>辦理「金沙鎮青少年暑期游泳育樂營」活動經費申請案</t>
  </si>
  <si>
    <t>辦理「第六屆離島運動會縣內選拔賽」經費申請案</t>
  </si>
  <si>
    <t>參與2016第五屆廈門國際武術大賽經費申請案</t>
  </si>
  <si>
    <t>「105金門親子讀經團1」經費補助</t>
  </si>
  <si>
    <t>金廈兩岸家庭親子夏令營活動補助</t>
  </si>
  <si>
    <t>金門電音團</t>
  </si>
  <si>
    <t>社團法人金門縣婦女會</t>
  </si>
  <si>
    <t>「105年金門定向越野C級教練講習會暨金門親子定向越野體育日」經費</t>
  </si>
  <si>
    <t>「105年金門體育會羽球運動委員會青少年羽球育樂營」活動經費補助案</t>
  </si>
  <si>
    <t>One Percent Crew街舞團</t>
  </si>
  <si>
    <t>金門體育會排球運動委員會</t>
  </si>
  <si>
    <t>金門體育會田徑運動委員會</t>
  </si>
  <si>
    <t>金門體育會跆拳道運動委員會</t>
  </si>
  <si>
    <t>金湖鎮桌球發展協會</t>
  </si>
  <si>
    <t>補助老人團體有線電視費用</t>
  </si>
  <si>
    <t>蘭湖日間照顧中心接送交通車</t>
  </si>
  <si>
    <t>105年度珍愛記憶照顧不孤單-失智症照顧者支持服務計畫</t>
  </si>
  <si>
    <t>補助松柏園105年1-6月設施設備修繕費</t>
  </si>
  <si>
    <t>財團法人晨光社會福利基金會</t>
  </si>
  <si>
    <t>金門縣金湖鎮尚義社區發展協會</t>
  </si>
  <si>
    <t>財團法人全成社會福利基金會</t>
  </si>
  <si>
    <t>補助身心障礙團體及機構行政費。</t>
  </si>
  <si>
    <t>補助福田家園105年上半年度重大設備修繕費</t>
  </si>
  <si>
    <t>補助「浯洲心，粽香情-慶端午教學活動」</t>
  </si>
  <si>
    <t>辦理105年度金門縣社福機構複合式災害防災演練經費</t>
  </si>
  <si>
    <t>財團法人全成社會福利基金會經營管理本縣福田家園</t>
  </si>
  <si>
    <t>財團法人福建省金門縣沙美基督長老教會</t>
  </si>
  <si>
    <t>105支持性就業服務服務費</t>
  </si>
  <si>
    <t>金門縣文教經典發展學會</t>
  </si>
  <si>
    <t>社會教育                         -捐助私校及團體</t>
  </si>
  <si>
    <t>金門縣環境保護局</t>
  </si>
  <si>
    <t>環保局</t>
  </si>
  <si>
    <t>社區推動環境整潔維護計畫</t>
  </si>
  <si>
    <t>認養海岸清潔維護計畫</t>
  </si>
  <si>
    <t>南門社區發展協會</t>
  </si>
  <si>
    <t>後豐港社區發展協會</t>
  </si>
  <si>
    <t>歐厝社區發展協會</t>
  </si>
  <si>
    <t>泗湖社區發展協會</t>
  </si>
  <si>
    <t>湖前社區發展協會</t>
  </si>
  <si>
    <t>山外社區發展協會</t>
  </si>
  <si>
    <t>尚義社區發展協會</t>
  </si>
  <si>
    <t>青岐社區發展協會</t>
  </si>
  <si>
    <t>埔頭社區發展協會</t>
  </si>
  <si>
    <t>東坑社區發展協會</t>
  </si>
  <si>
    <t>上林社區發展協會</t>
  </si>
  <si>
    <t>后頭社區發展協會</t>
  </si>
  <si>
    <t>劉澳社區發考協會</t>
  </si>
  <si>
    <t>青嶼社區發展協會</t>
  </si>
  <si>
    <t>洋山社區發展協會</t>
  </si>
  <si>
    <t>碧山東店社區發展協會</t>
  </si>
  <si>
    <t>昔果山社區發展協會</t>
  </si>
  <si>
    <t>庵前社區發展協會</t>
  </si>
  <si>
    <t>山前社區發展協會</t>
  </si>
  <si>
    <t>夏墅社區發展協會</t>
  </si>
  <si>
    <t>金門城社區發展協會</t>
  </si>
  <si>
    <t>向陽吉第社區發展協會</t>
  </si>
  <si>
    <t>珠山社區發展協會</t>
  </si>
  <si>
    <t>夏興社區發展協會</t>
  </si>
  <si>
    <t>小徑村社區發展協會</t>
  </si>
  <si>
    <t>瓊林村社區發展協會</t>
  </si>
  <si>
    <t>料羅灣社區發展協會</t>
  </si>
  <si>
    <t>信義新村社區發展協會</t>
  </si>
  <si>
    <t>下莊社區發展協會</t>
  </si>
  <si>
    <t>塔后社區發展協會</t>
  </si>
  <si>
    <t>太武社區發展協會</t>
  </si>
  <si>
    <t>東西山前社區發展協會</t>
  </si>
  <si>
    <t>蔡厝民享社區發展協會</t>
  </si>
  <si>
    <t>榮光新村社區發展協會</t>
  </si>
  <si>
    <t>陽翟社區發展協會</t>
  </si>
  <si>
    <t>劉澳社區發展協會</t>
  </si>
  <si>
    <t>后水頭社區發展協會</t>
  </si>
  <si>
    <t>后浦頭暨五福街社區發展協會</t>
  </si>
  <si>
    <t>小浦頭社區發展協會</t>
  </si>
  <si>
    <t>忠孝二村社區發展協會</t>
  </si>
  <si>
    <t>沙美社區發展協會</t>
  </si>
  <si>
    <t>浯坑田墩社區發展協會</t>
  </si>
  <si>
    <t>湖下社區發展協會</t>
  </si>
  <si>
    <t>東林社區發展協會</t>
  </si>
  <si>
    <t>西路社區發展協會</t>
  </si>
  <si>
    <t>雙口社區發展協會</t>
  </si>
  <si>
    <t>西宅社區發展協會</t>
  </si>
  <si>
    <t>羅厝社區發展協會</t>
  </si>
  <si>
    <t>上庫社區發展協會</t>
  </si>
  <si>
    <t>后井社區發展協會</t>
  </si>
  <si>
    <t>西方社區發展協會</t>
  </si>
  <si>
    <t>南塘社區發展協會</t>
  </si>
  <si>
    <t>黃厝社區發展協會</t>
  </si>
  <si>
    <t>楊厝社區發展協會</t>
  </si>
  <si>
    <t>下田社區發展協會</t>
  </si>
  <si>
    <t>湖南社區發展協會</t>
  </si>
  <si>
    <t>前水頭社區發展協會</t>
  </si>
  <si>
    <t>古崗社區發展協會</t>
  </si>
  <si>
    <t>峰上社區發展協會</t>
  </si>
  <si>
    <t>官裡社區發展協會</t>
  </si>
  <si>
    <t>民生社區發展協會</t>
  </si>
  <si>
    <t>賢聚社區發展協會</t>
  </si>
  <si>
    <t>吳厝社區發展協會</t>
  </si>
  <si>
    <t>和平新村社區發展協會</t>
  </si>
  <si>
    <t>東門社區發展協會</t>
  </si>
  <si>
    <t>小西門社區發展協會</t>
  </si>
  <si>
    <t>鳳翔新村社區發展協會</t>
  </si>
  <si>
    <t>燕南山社區發展協會</t>
  </si>
  <si>
    <t>西門社區發展協會</t>
  </si>
  <si>
    <t>何厝社區發展協會</t>
  </si>
  <si>
    <t>太湖社區發展協會</t>
  </si>
  <si>
    <t>正義社區發展協會</t>
  </si>
  <si>
    <t>瓊林社區發展協會</t>
  </si>
  <si>
    <t>料羅新村社區發展協會</t>
  </si>
  <si>
    <t>林兜社區發展協會</t>
  </si>
  <si>
    <t>北門社區發展協會</t>
  </si>
  <si>
    <t>環境管理-獎補助費</t>
  </si>
  <si>
    <t>環保維護-獎補助費</t>
  </si>
  <si>
    <t>新頭社區發展協會</t>
  </si>
  <si>
    <t>無</t>
  </si>
  <si>
    <t>金湖鎮新頭老人會等2個團體</t>
  </si>
  <si>
    <t>社會處           (社會福利基金)</t>
  </si>
  <si>
    <t>金門縣5個身心障礙團體</t>
  </si>
  <si>
    <t>社團法人金門縣青少年暨兒童關懷協會</t>
  </si>
  <si>
    <t>婦女福利服務               -捐助私校及團體</t>
  </si>
  <si>
    <t>金門縣中華氣排球發展協會</t>
  </si>
  <si>
    <t>105年端午節聯歡活動</t>
  </si>
  <si>
    <t>烈嶼鄉后頭社區發展協會</t>
  </si>
  <si>
    <t>105年端午節社區歡慶聯誼活動</t>
  </si>
  <si>
    <t>金寧鄉后盤山西山社區發展協會</t>
  </si>
  <si>
    <t>105年度辦理端午節包粽樂聯誼活動</t>
  </si>
  <si>
    <t>烈嶼鄉羅厝社區發展協會</t>
  </si>
  <si>
    <t>五月五慶端午活動</t>
  </si>
  <si>
    <t>金城鎮和平新村社區發展協會</t>
  </si>
  <si>
    <t>105年端午節粽香飄送活動</t>
  </si>
  <si>
    <t>六月動琴鋼琴演奏會活動</t>
  </si>
  <si>
    <t>金門縣表演藝術發展協會</t>
  </si>
  <si>
    <t>粽葉飄香慶端陽</t>
  </si>
  <si>
    <t>金寧鄉湖峰社區發展協會</t>
  </si>
  <si>
    <t>105年第4屆暑期青少年桌球訓練營</t>
  </si>
  <si>
    <t>金湖鎮桌球發展協會</t>
  </si>
  <si>
    <t>粽情粽意慶端午</t>
  </si>
  <si>
    <t>烈嶼鄉湖下社區發展協會</t>
  </si>
  <si>
    <t>6/8-9,酬神祈福醮會</t>
  </si>
  <si>
    <t>古寧村北山鎮西宮管理委員會</t>
  </si>
  <si>
    <t>6/21作醮酬神活動</t>
  </si>
  <si>
    <t>金寧鄉古寧村威靈宮管理委員會</t>
  </si>
  <si>
    <t>6/19,上半年度家長修讀知能活動</t>
  </si>
  <si>
    <t>6/16-18醮酬活動</t>
  </si>
  <si>
    <t>烈嶼鄉青岐村關帝廟管理委員會</t>
  </si>
  <si>
    <t>105金門親子讀經團</t>
  </si>
  <si>
    <t>金門縣文教經典發展協會</t>
  </si>
  <si>
    <t>把愛傳出去關懷弱勢端節慰問活動</t>
  </si>
  <si>
    <t>金門縣民眾服務社</t>
  </si>
  <si>
    <t>慶祝關聖帝君敕封忠義武聖大帝慶典醮會暨遶境巡安活動</t>
  </si>
  <si>
    <t>金寧鄉古寧村真武殿管理委員會</t>
  </si>
  <si>
    <t>105年度端午節會員包粽子餐敘活動</t>
  </si>
  <si>
    <t>金門縣老人權益促進會</t>
  </si>
  <si>
    <t>與廈門市集美區乒乓球協會交流</t>
  </si>
  <si>
    <t>金門縣桌球委員會</t>
  </si>
  <si>
    <t>金沙鎮少年暑期游泳育樂營</t>
  </si>
  <si>
    <t>金門縣金沙晚泳會</t>
  </si>
  <si>
    <t>銀髮養生 健康講座暨第二屆理監事就任典禮活動</t>
  </si>
  <si>
    <t>作醮酬神活動</t>
  </si>
  <si>
    <t>烈嶼鄉青岐朱府王爺廟</t>
  </si>
  <si>
    <t>畢業典禮活動</t>
  </si>
  <si>
    <t>金門縣私立雅韻藝術學苑幼兒園</t>
  </si>
  <si>
    <t>筆情墨韵楊誠國水墨畫展</t>
  </si>
  <si>
    <t>金門縣美術學會</t>
  </si>
  <si>
    <t>105年雙鯉古地關聖帝君聖誕暨遶境巡安活動</t>
  </si>
  <si>
    <t>金門縣古寧頭雙鯉古地關帝廟</t>
  </si>
  <si>
    <t>創會25週年慶活動</t>
  </si>
  <si>
    <t>財團法人金門愛心慈善事業基金會</t>
  </si>
  <si>
    <t>GIVE ME POWER 勇士營</t>
  </si>
  <si>
    <t>金門家扶中心</t>
  </si>
  <si>
    <t>第三屆理監事就職典禮聯誼活動</t>
  </si>
  <si>
    <t>金湖鎮正義國小校友會</t>
  </si>
  <si>
    <t>金門縣環境保護基金</t>
  </si>
  <si>
    <t>環保教育宣導-捐助            -捐助私校及團體</t>
  </si>
  <si>
    <t>國際環境節日及與自然生態環境知能活動</t>
  </si>
  <si>
    <t>環境教育學會</t>
  </si>
  <si>
    <t>金門體育會游泳運動委員會</t>
  </si>
  <si>
    <t>金門體育會羽球運動委員會</t>
  </si>
  <si>
    <t>補助金湖鎮山外社區發展協會為舉辦初級兒童美語教學Level III活動</t>
  </si>
  <si>
    <t>補助金湖鎮湖前社區發展協會105年中秋聯誼活動經費</t>
  </si>
  <si>
    <t>湖前社區發展協會</t>
  </si>
  <si>
    <t>補助金湖鎮正義發展協會舉辦105年中秋節聯誼活動經費</t>
  </si>
  <si>
    <t>正義發展協會</t>
  </si>
  <si>
    <t>金門縣金門國際青年商會辦理「計畫書撰寫研習活動」經費補助乙案事宜</t>
  </si>
  <si>
    <t>金門縣金寧鄉榜林老人會辦理「柚見中秋~慶團圓」活動經費補助事宜</t>
  </si>
  <si>
    <t>金門縣金寧鄉榜林公共事務協會辦理「柚見中秋~金門傳統美食製作」社區聯誼活動經費補助事宜</t>
  </si>
  <si>
    <t>榜林老人會</t>
  </si>
  <si>
    <t>榜林公共事務協會</t>
  </si>
  <si>
    <t>后湖昭應廟設醮活動敦親睦鄰補助</t>
  </si>
  <si>
    <t>后湖昭應廟</t>
  </si>
  <si>
    <t>金寧鄉榜林村龍門社區發展協會辦理中元節普渡活動敦親睦鄰補助</t>
  </si>
  <si>
    <t>辦理「金門縣2016網球夏令營」活動經費</t>
  </si>
  <si>
    <t>參加「105年全國青年盃健美錦標賽」活動經費</t>
  </si>
  <si>
    <t>金門體育會網球運動委員會</t>
  </si>
  <si>
    <t>金門體育會健美運動發展委員會</t>
  </si>
  <si>
    <t>105年輔導社區守望相助隊社區治安工作春節、端節、秋節慰問金</t>
  </si>
  <si>
    <t>守望相助隊105年春節、端節慰問品</t>
  </si>
  <si>
    <t>福佑聖侯恩主公聖誕廟慶醮會</t>
  </si>
  <si>
    <t>金門縣身心障礙者家長協會</t>
  </si>
  <si>
    <t>模範母親表揚活動</t>
  </si>
  <si>
    <t>金寧鄉古寧頭社區發展協會</t>
  </si>
  <si>
    <t>金門縣志願服務協會</t>
  </si>
  <si>
    <t>金門東珩棲堂廟管理委員會</t>
  </si>
  <si>
    <t>金門縣青年志工服務協會</t>
  </si>
  <si>
    <t>天上聖母聖誕千秋祝壽巡境祈福活動</t>
  </si>
  <si>
    <t>祭祖大典暨聯誼活動</t>
  </si>
  <si>
    <t>金寧鄉四埔社區發展協會</t>
  </si>
  <si>
    <t>金城鎮吳厝社區發展協會</t>
  </si>
  <si>
    <t>金湖鎮尚義社區發展協會</t>
  </si>
  <si>
    <t>金門體育會元極舞運動委員會</t>
  </si>
  <si>
    <t>社團法人金門縣身心障礙者家長協會</t>
  </si>
  <si>
    <t>金門縣退休警察協會</t>
  </si>
  <si>
    <t>對金門縣退休警察協會之捐助</t>
  </si>
  <si>
    <t>金門縣陶瓷廠</t>
  </si>
  <si>
    <t>管理費用-捐助-捐助團體</t>
  </si>
  <si>
    <t>金門縣陶瓷廠產業工會</t>
  </si>
  <si>
    <t>舉辦105年度勞動節會員環保教育研習活動</t>
  </si>
  <si>
    <t>救國團金門團委會</t>
  </si>
  <si>
    <t>參與「105年新北市青年盃全國田徑公開賽」經費</t>
  </si>
  <si>
    <t>辦理「2016年第六屆海峽團結盃」經費申請案</t>
  </si>
  <si>
    <t>金城體育會辦理「新春與球聯誼賽」活動經費申請案</t>
  </si>
  <si>
    <t>參加「2016澳門國際華人先進籃球賽」經費</t>
  </si>
  <si>
    <t>「105年運動i臺灣計畫-登山活動」購買自行車乙案</t>
  </si>
  <si>
    <t>金門體育會田徑運動委員會</t>
  </si>
  <si>
    <t>補助救國團金門團委會辦理105年優秀青年表揚活動</t>
  </si>
  <si>
    <t>退休教師協會</t>
  </si>
  <si>
    <t>申請105年第一季年度工作計畫及營運經費</t>
  </si>
  <si>
    <t>金門體育會</t>
  </si>
  <si>
    <t>金門體育會籃球運動委員會</t>
  </si>
  <si>
    <t>參與「2016嘉庚杯、敬賢杯海峽兩岸龍舟賽」經費</t>
  </si>
  <si>
    <t>金門體育會龍舟運動委員會</t>
  </si>
  <si>
    <t>參加「2016年台灣國際田徑邀請賽」</t>
  </si>
  <si>
    <t>老人福利服務               -捐助私校及團體</t>
  </si>
  <si>
    <t>補助老人團體有線電視費用</t>
  </si>
  <si>
    <t>榮湖老人會等24個老人團體</t>
  </si>
  <si>
    <t>汰換設施設備經費</t>
  </si>
  <si>
    <t>增設(松柏園)中央廚房冷藏組合庫</t>
  </si>
  <si>
    <t>蘭湖日間照顧中心接送交通車第一季司機人事費</t>
  </si>
  <si>
    <t>財團法人晨光社會福利基金會</t>
  </si>
  <si>
    <t>粉刷牆面(油漆)經費</t>
  </si>
  <si>
    <t>金門縣金湖鎮太湖長青協會</t>
  </si>
  <si>
    <t>社區關懷照顧據點業務費</t>
  </si>
  <si>
    <t>金門縣烈嶼鄉東林社區發展協會</t>
  </si>
  <si>
    <t>105年身心障礙者社會福利服務實務知能講座</t>
  </si>
  <si>
    <t>身心障礙團體及機構行政費</t>
  </si>
  <si>
    <t>社團法人金門縣康復之友協會等5個身心障礙團體</t>
  </si>
  <si>
    <t>福田家園105年上半年度教養機構服務費</t>
  </si>
  <si>
    <t>福田家園水電費</t>
  </si>
  <si>
    <t>晨光教養家園充實寢室設備計畫</t>
  </si>
  <si>
    <t>105年度心智障礙者社區自主適應訓練計畫</t>
  </si>
  <si>
    <t>浯洲心，粽香情-慶端午教學活動</t>
  </si>
  <si>
    <t>社團法人金門縣身心障礙福利協進會</t>
  </si>
  <si>
    <t>社團法人金門縣六桂宗親會</t>
  </si>
  <si>
    <t>金門縣金寧鄉安岐保安殿管理委員會</t>
  </si>
  <si>
    <t>社團法人金門縣古寧頭李氏雄房宗親會</t>
  </si>
  <si>
    <t>金沙鎮六甲鶯山廟管理委員會</t>
  </si>
  <si>
    <t>金門縣金沙鎮榮湖老人會</t>
  </si>
  <si>
    <t>全縣元極舞春季觀摩聯誼活動</t>
  </si>
  <si>
    <t>105年喜蹦活力猴年得意活動</t>
  </si>
  <si>
    <t>祭祖紀念日暨聯歡活動</t>
  </si>
  <si>
    <t>社團法人古寧頭李氏順房宗親會</t>
  </si>
  <si>
    <t>社團法人金寧鄉古寧頭李氏主房宗親會</t>
  </si>
  <si>
    <t>金門縣賢聚泰安宮管理委員會</t>
  </si>
  <si>
    <t>進香及作醮祈福民俗活動</t>
  </si>
  <si>
    <t>金寧鄉南山保靈殿</t>
  </si>
  <si>
    <t>保生大帝誕辰設醮酬神活動</t>
  </si>
  <si>
    <t>金寧鄉中堡寶靈殿管理委員會</t>
  </si>
  <si>
    <t>設醮酬神活動</t>
  </si>
  <si>
    <t>105年浴佛孝親報恩祈福園遊會</t>
  </si>
  <si>
    <t>金門縣佛教會</t>
  </si>
  <si>
    <t>赴大陸參加章洲白礁慈濟祖宮進香祈福活動</t>
  </si>
  <si>
    <t>母親節暨家屬教育座談會</t>
  </si>
  <si>
    <t>夏季全縣聯誼觀摩會活動</t>
  </si>
  <si>
    <t>105年金門定向越野C級教練講習會暨金門親子定向體驗日</t>
  </si>
  <si>
    <t>慶祝105年國際護師暨會員大會活動</t>
  </si>
  <si>
    <t>粽香傳情慶端午</t>
  </si>
  <si>
    <t>金門縣婦女聯合會</t>
  </si>
  <si>
    <t>參加北京墨兩岸情書畫交流展</t>
  </si>
  <si>
    <t>第五屆第四次會員大會暨新春團拜</t>
  </si>
  <si>
    <t>105年春季祭祖懇親聯誼活動</t>
  </si>
  <si>
    <t>慶元宵提燈籠乞平安龜活動</t>
  </si>
  <si>
    <t>105年春節祭祖暨聯歡活動</t>
  </si>
  <si>
    <t>舉辦廟會活動</t>
  </si>
  <si>
    <t>104年歲末尾牙健走活動</t>
  </si>
  <si>
    <t>揭牌儀式暨聯歡晚會</t>
  </si>
  <si>
    <t>汶浦旗輦公共事務促進協會</t>
  </si>
  <si>
    <t>第一次會員大會暨前會長經驗分享活動</t>
  </si>
  <si>
    <t>105年清明祭祖聯誼活動</t>
  </si>
  <si>
    <t>金門縣盤山頂堡西翁氏宗親會</t>
  </si>
  <si>
    <t>宗教文化交流進香建醮暨聯誼餐會</t>
  </si>
  <si>
    <t>金門沙美萬安堂管理委員會</t>
  </si>
  <si>
    <t>105年伍德宮宗教民俗慶典活動</t>
  </si>
  <si>
    <t>金湖鎮新頭伍德宮</t>
  </si>
  <si>
    <t>金彩金門系列之四浯島之歌公演活動</t>
  </si>
  <si>
    <t>金門縣浯江舞蹈團</t>
  </si>
  <si>
    <t>105年金門縣身心障礙者社會福利服務知能研討會暨會員大會</t>
  </si>
  <si>
    <t>105年清明走春健行暨聯誼餐會活動</t>
  </si>
  <si>
    <t>天上聖母誕千秋暨遶境祈福慶典</t>
  </si>
  <si>
    <t>金門縣天后宮</t>
  </si>
  <si>
    <t>105年愛在福田母親節感恩會</t>
  </si>
  <si>
    <t>105年運動i台灣計畫運動城市推展專案</t>
  </si>
  <si>
    <t>105年度王明宗文創藝術展</t>
  </si>
  <si>
    <t>金門縣文創藝術學會</t>
  </si>
  <si>
    <t>關懷鄉土愛在浯島親山淨水健行活動</t>
  </si>
  <si>
    <t>北門社區喜慶完宵活動</t>
  </si>
  <si>
    <t>金城鎮北門社區發展協會</t>
  </si>
  <si>
    <t>105年下莊恩主廟恩主公千秋設壇作醮暨社區職誼活動</t>
  </si>
  <si>
    <t>金湖鎮下莊社區發展協會</t>
  </si>
  <si>
    <t>105年春節聯誼活動</t>
  </si>
  <si>
    <t>金湖鎮新頭社區發展協會</t>
  </si>
  <si>
    <t>105年會員聯誼活動</t>
  </si>
  <si>
    <t>105年盤山山水生活節水溝野餐活動</t>
  </si>
  <si>
    <t>105年母親節感恩餐會活動</t>
  </si>
  <si>
    <t>關懷新移民親子共學暨美食成果展</t>
  </si>
  <si>
    <t>105年春節活動計劃</t>
  </si>
  <si>
    <t>金門縣金沙鎮浯坑田墩社區發展協會</t>
  </si>
  <si>
    <t>105年元宵節活動</t>
  </si>
  <si>
    <t>105年元宵節聯誼活動</t>
  </si>
  <si>
    <t>105年春節活動</t>
  </si>
  <si>
    <t>金湖鎮夏興社區發展協會</t>
  </si>
  <si>
    <t>105年會員春節聯誼暨摸彩活動</t>
  </si>
  <si>
    <t>金寧鄉湖南社區發展協會</t>
  </si>
  <si>
    <t>105年歡樂慶元宵</t>
  </si>
  <si>
    <t>元宵節聯誼餐會活動</t>
  </si>
  <si>
    <t>烈嶼鄉黃厝社區發展協會</t>
  </si>
  <si>
    <t>春節節慶</t>
  </si>
  <si>
    <t>金湖鎮湖前社區發展協會</t>
  </si>
  <si>
    <t>元宵節節慶活動</t>
  </si>
  <si>
    <t>第三屆第一次會員大會暨春節聯誼摸彩活動</t>
  </si>
  <si>
    <t>金酒公司退休員工協會</t>
  </si>
  <si>
    <t>赴廈門參加2016年第六屆海峽團結杯老年桌球比賽</t>
  </si>
  <si>
    <t>105年賀新春揮毫送春聯暨書寫春聯比賽活動</t>
  </si>
  <si>
    <t>親近社區友善環境輔佐社區環境改造訓練</t>
  </si>
  <si>
    <t>金門縣社區規劃師協會</t>
  </si>
  <si>
    <t>會員大會暨母親節慶祝活動</t>
  </si>
  <si>
    <t>105年慶祝母節活動</t>
  </si>
  <si>
    <t>金湖鎮溪湖里社區發展協會</t>
  </si>
  <si>
    <t>社會處              (身心障礙者基金)</t>
  </si>
  <si>
    <t>行銷費用-捐助-捐助社團</t>
  </si>
  <si>
    <t>營業外費用-捐助-捐助社團</t>
  </si>
  <si>
    <t>體育及衛生教育計畫            -捐助私校及團體</t>
  </si>
  <si>
    <r>
      <t xml:space="preserve">教育處        </t>
    </r>
    <r>
      <rPr>
        <sz val="9"/>
        <color indexed="8"/>
        <rFont val="標楷體"/>
        <family val="4"/>
      </rPr>
      <t xml:space="preserve">  (地方發展教育基金)</t>
    </r>
  </si>
  <si>
    <t>榮湖老人會等4個老人團體</t>
  </si>
  <si>
    <t>財團法人晨光社會福利基金會附設金門縣私立晨光教養家園</t>
  </si>
  <si>
    <t>補助有線電視費用</t>
  </si>
  <si>
    <t>補助「105年度充實廚房設備經費」</t>
  </si>
  <si>
    <t>補助辦理105年「鼓動人生」弱勢家庭才藝培育計畫</t>
  </si>
  <si>
    <t>老人福利服務               -捐助私校及團體</t>
  </si>
  <si>
    <t>身心障礙者福利服務               -捐助私校及團體</t>
  </si>
  <si>
    <t>兒童及青少年福利服務              -捐助私校及團體</t>
  </si>
  <si>
    <t>社會處           (社會福利基金)</t>
  </si>
  <si>
    <t>合計</t>
  </si>
  <si>
    <t>金門棠風舞蹈團</t>
  </si>
  <si>
    <t>金門縣退休教師協會</t>
  </si>
  <si>
    <t>業務費用-捐助-捐助社團</t>
  </si>
  <si>
    <t>補助水廠產業工會會員投保團體意外險</t>
  </si>
  <si>
    <t>金門縣自來水廠產業工會</t>
  </si>
  <si>
    <t>金門縣自來水廠</t>
  </si>
  <si>
    <t>無</t>
  </si>
  <si>
    <t>P</t>
  </si>
  <si>
    <t>金門酒廠實業股份有限公司</t>
  </si>
  <si>
    <t>財團法人金門縣忠義廟基金會</t>
  </si>
  <si>
    <t>2月5日舉辦歲末感恩迎猴年活動</t>
  </si>
  <si>
    <t>私立晨光教養家園</t>
  </si>
  <si>
    <t>1月26-28日赴廈門同安區兩岸傳統文化交流系列活動</t>
  </si>
  <si>
    <t>金門電音come buy團</t>
  </si>
  <si>
    <t>105年01月17日舉辦105棠風舞宴-風起雲湧舞蹈專場演出</t>
  </si>
  <si>
    <t>1月29-30日舉辦書寫門聯贈地區民眾暨弱勢家庭活動補助經費一萬元</t>
  </si>
  <si>
    <t>金門縣金湖鎮公所</t>
  </si>
  <si>
    <t>104年歲末祈福進香活動</t>
  </si>
  <si>
    <t>金門縣烈嶼鄉東林靈忠廟管理委員會</t>
  </si>
  <si>
    <t>105年度歡樂慶元宵</t>
  </si>
  <si>
    <t>第四屆理監事就職頒證暨慶祝元宵聯誼活動</t>
  </si>
  <si>
    <t>金門酒廠實業股份有限公司</t>
  </si>
  <si>
    <t>105年新市忠義廟關聖帝君誕辰作醮活動</t>
  </si>
  <si>
    <t>新春現場揮毫春聯致贈活動</t>
  </si>
  <si>
    <t>工作計畫科目名稱</t>
  </si>
  <si>
    <t>補助事項或用途</t>
  </si>
  <si>
    <t>補助對象</t>
  </si>
  <si>
    <t>主辦機關</t>
  </si>
  <si>
    <t>有無涉及財務或勞務採購</t>
  </si>
  <si>
    <t>處理方式（如未涉及採購則毋須填列，如採公開招標，請填列得標廠商）</t>
  </si>
  <si>
    <t>是否為除外規定之民間團體</t>
  </si>
  <si>
    <t>是</t>
  </si>
  <si>
    <t>否</t>
  </si>
  <si>
    <t xml:space="preserve">
累計撥付金額
</t>
  </si>
  <si>
    <t>單位:千元</t>
  </si>
  <si>
    <t>金門縣政府對民間團體補（捐）助經費明細表</t>
  </si>
  <si>
    <t>社團法人金門縣身心障礙者家長協會</t>
  </si>
  <si>
    <t>金門縣地方教育發展基金</t>
  </si>
  <si>
    <t>農業改善-獎補助費</t>
  </si>
  <si>
    <t>台灣原生植物保育協會</t>
  </si>
  <si>
    <t>觀光處</t>
  </si>
  <si>
    <t>無</t>
  </si>
  <si>
    <t>有</t>
  </si>
  <si>
    <t>補助本縣工商發展投資策進會業務推動款</t>
  </si>
  <si>
    <t>蒞金舉辦105年環境教育推廣活動費</t>
  </si>
  <si>
    <t>辦理農民節活動</t>
  </si>
  <si>
    <t>金門縣農會</t>
  </si>
  <si>
    <t>工商管理-獎補助費</t>
  </si>
  <si>
    <t>建設處</t>
  </si>
  <si>
    <t>P</t>
  </si>
  <si>
    <t>觀光處</t>
  </si>
  <si>
    <t>城市行銷-獎補助費</t>
  </si>
  <si>
    <t>105烈嶼鄉保生大帝廟管理委員會春節擲筊送轎車活動</t>
  </si>
  <si>
    <t>烈嶼鄉保生大帝廟管理委員會</t>
  </si>
  <si>
    <t>無</t>
  </si>
  <si>
    <t>農業改善-獎補助費</t>
  </si>
  <si>
    <t>金門縣工商策進會</t>
  </si>
  <si>
    <t>社會處</t>
  </si>
  <si>
    <t>鳳翔新莊社區發展協會</t>
  </si>
  <si>
    <t>身心障礙者就業基金</t>
  </si>
  <si>
    <t>金門縣康復之友協會</t>
  </si>
  <si>
    <t>有</t>
  </si>
  <si>
    <t>辦理104年度身心障礙學童冬令營補助經費</t>
  </si>
  <si>
    <t>補助2016渣打馬拉松經費</t>
  </si>
  <si>
    <t>田徑運動委員會</t>
  </si>
  <si>
    <t>志願服務與社團輔導         -獎補助費</t>
  </si>
  <si>
    <t>志願服務與社團輔導        -獎補助費</t>
  </si>
  <si>
    <t>特殊教育行政及督導            -捐助私校及團體</t>
  </si>
  <si>
    <t>金門縣立體育場</t>
  </si>
  <si>
    <t xml:space="preserve">體育場管理-獎補助費 </t>
  </si>
  <si>
    <t>金門體育會元極舞運動委員會</t>
  </si>
  <si>
    <t>小額採購</t>
  </si>
  <si>
    <t>金門縣文化局</t>
  </si>
  <si>
    <t>金門縣文化局</t>
  </si>
  <si>
    <t>藝文活動-獎補助費</t>
  </si>
  <si>
    <t>金門縣警察局</t>
  </si>
  <si>
    <t>業務管理-獎補助費</t>
  </si>
  <si>
    <t>本局105年春安工作購發慰問品</t>
  </si>
  <si>
    <t>各民防隊、義警隊、義交隊及守望相助隊</t>
  </si>
  <si>
    <t>東坑、盤山、安前、忠孝、榮光、新頭守望相助隊</t>
  </si>
  <si>
    <t>有</t>
  </si>
  <si>
    <t>無</t>
  </si>
  <si>
    <t>金門縣金湖鎮山外社區發展協會</t>
  </si>
  <si>
    <t>金門縣金湖鎮尚卿長青協會</t>
  </si>
  <si>
    <t>金門縣青少年暨兒童關懷協會</t>
  </si>
  <si>
    <t>社會福利基金</t>
  </si>
  <si>
    <t>身心障礙者福利服務        -捐助、補助及獎助</t>
  </si>
  <si>
    <t>社團法人金門縣退除役軍人協會</t>
  </si>
  <si>
    <t>民政處</t>
  </si>
  <si>
    <t>金門縣後備軍人輔導中心</t>
  </si>
  <si>
    <t>中華民國婦女聯合會青溪分會金門縣支會</t>
  </si>
  <si>
    <t>役政管理-獎補助費</t>
  </si>
  <si>
    <t>105.4.1-14參加「iFG遠雄購物中心(汐止)-金門名店物產展」</t>
  </si>
  <si>
    <t>金門縣工業會</t>
  </si>
  <si>
    <t>金門縣商業會</t>
  </si>
  <si>
    <t>105.5.6--9參加第十二屆台北國際素食暨有機產品博覽會金門物產展</t>
  </si>
  <si>
    <t>105.5.2-15參加105台北市遠東百貨公司金門物產展</t>
  </si>
  <si>
    <t>至105年2月2日組團赴高雄屏東舉辦「金門物產展」補助款</t>
  </si>
  <si>
    <t>金門縣觀光協會</t>
  </si>
  <si>
    <t>補助觀光協會辦理行銷與創新培訓課程</t>
  </si>
  <si>
    <t>觀光事業管理-獎補助費</t>
  </si>
  <si>
    <t>105年春節西洪二營區漆彈活動體驗</t>
  </si>
  <si>
    <t>金門體育會漆彈活動委員會</t>
  </si>
  <si>
    <t>105年輔導金門地區觀光從業人員取得國家導遊領隊證照訓練</t>
  </si>
  <si>
    <t>金門縣領團解說員協會</t>
  </si>
  <si>
    <t>105年自由行觀光護照</t>
  </si>
  <si>
    <t>勞工行政-獎補助費</t>
  </si>
  <si>
    <t>補助汽車駕駛員工會充實設備案</t>
  </si>
  <si>
    <t>汽車駕駛員工會</t>
  </si>
  <si>
    <t>補助總工會辦理第61次會員代表大會</t>
  </si>
  <si>
    <t>福建省金門縣總工會</t>
  </si>
  <si>
    <t>金門縣基督教女青年會</t>
  </si>
  <si>
    <t>無</t>
  </si>
  <si>
    <t>金門縣天后宮媽祖會</t>
  </si>
  <si>
    <t>金門縣島嶼村落發展協會</t>
  </si>
  <si>
    <t>金門縣新移民關懷協會</t>
  </si>
  <si>
    <t>金門縣護理師護士助產士公會</t>
  </si>
  <si>
    <t>金門縣莒光樓茶藝早覺會</t>
  </si>
  <si>
    <t>金門縣青溪協會</t>
  </si>
  <si>
    <t>金門縣串珠學會</t>
  </si>
  <si>
    <t>金門縣讀經學會</t>
  </si>
  <si>
    <t>金門縣銀髮族協會</t>
  </si>
  <si>
    <t>新頭社區發展協會</t>
  </si>
  <si>
    <t>蔡厝民享社區</t>
  </si>
  <si>
    <t>金門城社區發展協會</t>
  </si>
  <si>
    <t>前水頭社區發展協會</t>
  </si>
  <si>
    <t>盤山社區發展協會</t>
  </si>
  <si>
    <t>金門縣婦女會</t>
  </si>
  <si>
    <t>北門社區發展協會</t>
  </si>
  <si>
    <t>社區規劃師協會</t>
  </si>
  <si>
    <t>金門縣志願服務協會</t>
  </si>
  <si>
    <t>榜林村龍門社區發展協會</t>
  </si>
  <si>
    <t>金湖鎮溪湖里社區發展協會</t>
  </si>
  <si>
    <t>楊厝社區發展協會</t>
  </si>
  <si>
    <t>昔果山社區發展協會</t>
  </si>
  <si>
    <t>上庫社區發展協會</t>
  </si>
  <si>
    <t>吳厝社區發展協會</t>
  </si>
  <si>
    <t>正義社區發展協會</t>
  </si>
  <si>
    <t>下田社區發展協會</t>
  </si>
  <si>
    <t>下莊社區發展協會</t>
  </si>
  <si>
    <t>尚義社區發展協會</t>
  </si>
  <si>
    <t>金門縣青溪協會</t>
  </si>
  <si>
    <t>金門縣讀經學會</t>
  </si>
  <si>
    <t>金門縣殯葬管理所</t>
  </si>
  <si>
    <t>殯葬業務-殯葬管理</t>
  </si>
  <si>
    <t>榜林承濟殿作醮活動敦親睦鄰補助</t>
  </si>
  <si>
    <t>榜林承濟殿</t>
  </si>
  <si>
    <t>榜林村老人會粽葉飄香慶端午活動敦親睦鄰補助</t>
  </si>
  <si>
    <t>榜林村老人會</t>
  </si>
  <si>
    <t>頂后垵社區發展協會端午節活動敦親睦鄰補助</t>
  </si>
  <si>
    <t>頂后垵社區發展協會</t>
  </si>
  <si>
    <t>金們體育會網球運動委員會</t>
  </si>
  <si>
    <t>金門體育會健美運動發展委員會</t>
  </si>
  <si>
    <t>辦理「全縣元極舞春記觀摩聯誼」活動經費</t>
  </si>
  <si>
    <t>辦理「105年春季盃網球賽」活動經費</t>
  </si>
  <si>
    <t>辦理「105年全國總統盃健美錦標賽」活動經費</t>
  </si>
  <si>
    <t>辦理「夏季全縣聯誼觀摩會」活動經費</t>
  </si>
  <si>
    <t>金門縣書法學會</t>
  </si>
  <si>
    <t>金門好風獅爺藝起來活動</t>
  </si>
  <si>
    <t>補助弘寶天下兩岸書畫聯展經費</t>
  </si>
  <si>
    <t>2016台灣書畫名家浯島采風交流展</t>
  </si>
  <si>
    <t>補助金門好玩樂逍遙活動經費</t>
  </si>
  <si>
    <t>補助第七屆海峽兩岸開漳聖王文化節書畫展</t>
  </si>
  <si>
    <t>金門體育會元極舞運動委員會</t>
  </si>
  <si>
    <t>金門體育會</t>
  </si>
  <si>
    <t>金門縣港務處</t>
  </si>
  <si>
    <t>金門縣港務處</t>
  </si>
  <si>
    <t>港埠工程-獎補助費</t>
  </si>
  <si>
    <t>金湖鎮順濟宮修建工程第6期估驗計價款</t>
  </si>
  <si>
    <t>金門縣料羅灣社區發展協會</t>
  </si>
  <si>
    <t>傳神營造有限公司</t>
  </si>
  <si>
    <t>行政管理-獎補助費</t>
  </si>
  <si>
    <t>財團法人全成社會福利基金會</t>
  </si>
  <si>
    <t>兩岸百孝篇身心靈文化交流</t>
  </si>
  <si>
    <t>金沙鎮榮湖老人會</t>
  </si>
  <si>
    <t>金寧鄉西堡威震天門廟</t>
  </si>
  <si>
    <t>烈嶼鄉楊厝社區發展協會</t>
  </si>
  <si>
    <t>金門國際青年商會</t>
  </si>
  <si>
    <t>頂堡東翁氏宗親會</t>
  </si>
  <si>
    <t>金門縣農會</t>
  </si>
  <si>
    <t>建置金門蔬果小舖經費</t>
  </si>
  <si>
    <t>105.7.20至105.8.1赴新光三越台北站前店參加金門暨寶島特產展補助款</t>
  </si>
  <si>
    <t>金門縣工業會</t>
  </si>
  <si>
    <t>參加518海交會福州商展參展補助款</t>
  </si>
  <si>
    <t>預定105年6月23日起組團赴高雄市大統百貨公司金門物產展參展補助款</t>
  </si>
  <si>
    <t>漁業輔導-獎補助費</t>
  </si>
  <si>
    <t>金門區漁會</t>
  </si>
  <si>
    <t>辦理105年度第1-3季「漁業推廣、漁民保險服務事業」計畫用款</t>
  </si>
  <si>
    <t>補助金門區漁會漁村技藝培育推廣教育計畫款</t>
  </si>
  <si>
    <t>補助金門區漁會105年度漁民節活動計費</t>
  </si>
  <si>
    <t>支-為「2016全國青商組織漆彈對抗聯誼賽」105年度第五次補助協同推展會議</t>
  </si>
  <si>
    <t>金門縣民宿旅遊發展協會</t>
  </si>
  <si>
    <t>金門縣旅行商業同業公會</t>
  </si>
  <si>
    <t>金門縣台灣原住民協進會</t>
  </si>
  <si>
    <t>金門縣金門國際青年商會</t>
  </si>
  <si>
    <t>辦理105年大陸與台灣旅展補助申請計畫費用</t>
  </si>
  <si>
    <t>提出「金門縣旅遊淡季促銷方案計畫」</t>
  </si>
  <si>
    <t>赴大陸漳州參與「韻馳海峽循環賽」補助案</t>
  </si>
  <si>
    <t>兩岸事務-獎補助費</t>
  </si>
  <si>
    <t>105年度「金門縣旅行商業同業公會廈門市代表處」維運經費經常門</t>
  </si>
  <si>
    <t>105年度「金門縣旅行商業同業公會廈門市代表處」維運經費資本門</t>
  </si>
  <si>
    <t>105年度「金門縣旅行商業同業公會廈門市代表處」維運經費經常門</t>
  </si>
  <si>
    <t>補助金門縣旅行商業同業公會協同發展金門觀光，於105.7.19-24赴遼寧省大連及鐵嶺辦理「金門觀光旅遊專場推介會」經費補助</t>
  </si>
  <si>
    <t>金門縣總工會</t>
  </si>
  <si>
    <t>補助本縣總工會105年1-6月份經常費</t>
  </si>
  <si>
    <t>補助金寧鄉榜林社區發展協會「104年年終聯誼活動」新台幣一萬元整</t>
  </si>
  <si>
    <t>金寧鄉榜林社區發展協會</t>
  </si>
  <si>
    <t>金門縣退休教師協會辦理活動經費補助乙案</t>
  </si>
  <si>
    <t>金門縣退休教師協會</t>
  </si>
  <si>
    <t>金門縣金湖鎮尚卿長青協會辦理105年度元宵節活動申請經費乙案</t>
  </si>
  <si>
    <t>金湖鎮尚卿長青協會</t>
  </si>
  <si>
    <t>補助金湖鎮信義新村社區發展協會辦理104年「除夕蒸年糕」活動-新台幣五千元整</t>
  </si>
  <si>
    <t>信義新村社區發展協會</t>
  </si>
  <si>
    <t>補助夏興社區發展協會辦理105年春節聯誼活動-新台幣一萬元整</t>
  </si>
  <si>
    <t>夏興社區發展協會</t>
  </si>
  <si>
    <t>金門縣汶浦旗輦公共事務協會辦理揭牌儀式活動經費申請乙案</t>
  </si>
  <si>
    <t>汶浦旗輦公共事務協會</t>
  </si>
  <si>
    <t>補助金湖鎮湖前社區105年元宵節活動-新臺幣五千元整</t>
  </si>
  <si>
    <t>湖前社區</t>
  </si>
  <si>
    <t>補助吳厝社區發展協會辦理105年社區元宵活動-新台幣五千元整</t>
  </si>
  <si>
    <t>補助鳳翔新莊社區發展協會辦理105年「玉猴騰祥慶元宵」社區元宵活動-新台幣五千元整</t>
  </si>
  <si>
    <t>鳳翔新莊社區發展協會</t>
  </si>
  <si>
    <t>補助古寧頭社區發展協會舉行105年辦理元宵節聯誼活動-新台幣一萬元整</t>
  </si>
  <si>
    <t>古寧頭社區發展協會</t>
  </si>
  <si>
    <t>補助下莊社區發展協會辦理105年元宵節聯誼活動新臺幣5000元整</t>
  </si>
  <si>
    <t>補助湖南社區「105年會員春節聯誼暨摸彩活動」新臺幣5000元整</t>
  </si>
  <si>
    <t>湖南社區</t>
  </si>
  <si>
    <t>補助尚義社區發展協會辦理105年度元宵節活動-新臺幣壹萬元整</t>
  </si>
  <si>
    <t>支金沙鎮榮湖老人會辦理104年終歲末健走活動經費申請案</t>
  </si>
  <si>
    <t>榮湖老人會</t>
  </si>
  <si>
    <t>補助黃厝社區發展協會舉辦「105年度春節團拜、元宵節聯誼餐會活動-新台幣一萬元整</t>
  </si>
  <si>
    <t>黃厝社區發展協會</t>
  </si>
  <si>
    <t>補助古崗社區發展協會辦理105年「搓湯圓、猜燈謎、乞龜粿」社區元宵活動-新台幣一萬元整</t>
  </si>
  <si>
    <t>古崗社區發展協會</t>
  </si>
  <si>
    <t>補助仁愛新村社區發展協會舉辦「歡渡105年春節聯誼」新臺幣5000元整</t>
  </si>
  <si>
    <t>仁愛新村社區發展協會</t>
  </si>
  <si>
    <t>補助前水頭社區發展協會辦理105年「傳統聚落元宵節」-新台幣五千元整</t>
  </si>
  <si>
    <t>補助金門縣元極舞及功法研究會「全縣元極舞春季觀摩聯誼活動」新臺幣5000元整</t>
  </si>
  <si>
    <t>元極舞及功法研究會</t>
  </si>
  <si>
    <t>補助楊厝社區發展協會辦理「充實社區活動中心內部設施設備案」(調整為資本門)</t>
  </si>
  <si>
    <t>金酒退休員工協會辦理會員大會活動經費申請案</t>
  </si>
  <si>
    <t>金酒退休員工協會</t>
  </si>
  <si>
    <t>補助金門城社區發展協會辦理105年春節「猴年吉祥慶團圓」-新台幣一萬元整</t>
  </si>
  <si>
    <t>補助蔡厝民享社區「105年元宵節搓湯圓暨民俗技藝燈謎及花燈比賽」新臺幣壹萬五千元整</t>
  </si>
  <si>
    <t>金門縣基督教女青年會舉辦親子嘉年華活動經費補助案</t>
  </si>
  <si>
    <t>補助新頭社區發展協會辦理105年春節聯誼活動-新台幣一萬元整</t>
  </si>
  <si>
    <t>補助金門縣婦女會辦理「105年度會員大會暨慶祝婦女節活動」新臺幣10000元整</t>
  </si>
  <si>
    <t>下莊社區發展協會辦理「105年度社區關懷據點老人供餐服務」</t>
  </si>
  <si>
    <t>補助北門社區發展協會辦理105年「北門社區喜慶元宵節」新臺幣5000元整</t>
  </si>
  <si>
    <t>金門縣金門國際青年商會辦理召開第一次會員大會活動經費補助乙案</t>
  </si>
  <si>
    <t>金門國際青年商會</t>
  </si>
  <si>
    <t>金門縣青年志工服務協會辦理「關懷鄉土 愛在浯島─親山淨山健行活動」，申請補助經費案。</t>
  </si>
  <si>
    <t>青年志工服務協會</t>
  </si>
  <si>
    <t>補助盤山社區發展協會辦理「105年元宵節活動」新臺幣5000元整</t>
  </si>
  <si>
    <t>社區規劃師協會辦理105年親近社區、友善環境輔佐社區環境改造訓練計畫，申請補助經費案</t>
  </si>
  <si>
    <t>金門縣天后宮媽祖會辦理天上聖母聖誕千秋祝壽巡境祈福活動經費申請乙案</t>
  </si>
  <si>
    <t>天后宮媽祖會</t>
  </si>
  <si>
    <t>贈送金門縣演藝團體曁街頭藝人協會召開會員大會理監事會餐敘0.6公升高粱酒ㄧ打，計4440元整</t>
  </si>
  <si>
    <t>金門縣演藝團體曁街頭藝人協會</t>
  </si>
  <si>
    <t>金門縣新移民關懷協會辦理105年會員大會暨母親節慶祝活動贈酒事宜</t>
  </si>
  <si>
    <t>金門縣金沙鎮官澳長青會辦理赴大陸參訪活動5000元經費申請案</t>
  </si>
  <si>
    <t>新移民關懷協會</t>
  </si>
  <si>
    <t>官澳長青會</t>
  </si>
  <si>
    <t>中華民國紅十字會金門縣支會辦理擴大慶祝105年世界紅十字會暨創會十六週年紀念活動經費申請乙案</t>
  </si>
  <si>
    <t>中華民國紅十字會金門縣支會</t>
  </si>
  <si>
    <t>金門縣島嶼村落發展協會辦理105年盤山山水生活節-水溝野餐活動15000元經費乙案</t>
  </si>
  <si>
    <t>金門縣島嶼村落發展協會</t>
  </si>
  <si>
    <t>金門縣臺灣原住民協進會辦理第二屆第一次會員代會暨母親節親子聯誼摸彩活動10000元經費申請案</t>
  </si>
  <si>
    <t>金門縣臺灣原住民協進會</t>
  </si>
  <si>
    <t>金門縣新移民關懷協會辦理會員大會暨母親節慶祝活動經費申請乙案</t>
  </si>
  <si>
    <t>金門縣護理師護士助產士公會辦理105年國際護師節慶祝活動暨會員大會經費申請乙案</t>
  </si>
  <si>
    <t>金門縣新移民關懷協會</t>
  </si>
  <si>
    <t>補助金門縣志願服務協會會員聯誼活動</t>
  </si>
  <si>
    <t>補助下莊社區申請105年度活動中心內部設施設備</t>
  </si>
  <si>
    <t>下莊社區</t>
  </si>
  <si>
    <t>補助下莊社區發展協會申請充實社區活動中心內部設施設備</t>
  </si>
  <si>
    <t>補助尚義社區發展協會辦理社區老人送餐服務第一期</t>
  </si>
  <si>
    <t>金門縣青溪協會辦理母親節表揚大會經費補助乙案</t>
  </si>
  <si>
    <t>金門縣莒光樓茶藝早協會辦理105年「母親節」風味餐活動經費申請乙案</t>
  </si>
  <si>
    <t>金門縣莒光樓茶藝早協會</t>
  </si>
  <si>
    <t>金門縣串珠學會辦理「心繫親恩思母深情」活動10000元經費申請案</t>
  </si>
  <si>
    <t>金門縣串珠學會</t>
  </si>
  <si>
    <t>補助昔果山社區發展協會辦理慶祝母親節感恩晚會活動</t>
  </si>
  <si>
    <t>金門縣讀經學會辦理「兩岸百孝篇，身心靈文化交流」活動經費15000元申請乙案</t>
  </si>
  <si>
    <t>補助下田社區發展協會「活動中心內部設施設備」新臺幣15萬元整</t>
  </si>
  <si>
    <t>金門縣金寧鄉榜林公共事務協會辦理「粽葉飄香~慶端午」活動經費乙案</t>
  </si>
  <si>
    <t>金寧鄉榜林公共事務協會</t>
  </si>
  <si>
    <t>補助金湖鎮溪湖里社區發展協會辦理105年母親節活動</t>
  </si>
  <si>
    <t>補助榜林村龍門社區發展協會辦理「105年母親節活動」新臺幣1萬元整</t>
  </si>
  <si>
    <t>補助楊厝社區發展協會辦理105年母親節感恩餐會活動</t>
  </si>
  <si>
    <t>補助前水頭社區發展協會辦理「105年母親節進香祈福系列活動」新台幣5000元整</t>
  </si>
  <si>
    <t>金沙鎮山西社區發展協會、金寧鄉盤山村社區發展協會舉辦「聯誼餐會」致贈金門紀念酒</t>
  </si>
  <si>
    <t>山西社區發展協會、金寧鄉盤山村社區發展協會</t>
  </si>
  <si>
    <t>金門縣湖峰公共事務協進會舉辦「溫馨五月，湖峰傳愛」親子烘培研習班活動經費補助乙案</t>
  </si>
  <si>
    <t>金門縣湖峰公共事務協進會</t>
  </si>
  <si>
    <t>補助金湖鎮溪湖里社區發展協會辦理105年端午節聯誼活動</t>
  </si>
  <si>
    <t>溪湖里社區發展協會</t>
  </si>
  <si>
    <t>金門縣元極舞及功法研究會辦理打造運動島，飛躍元極舞，全縣元極舞觀摩活動經費申請乙案</t>
  </si>
  <si>
    <t>金門縣元極舞及功法研究會</t>
  </si>
  <si>
    <t>補助金沙鎮沙美社區發展協會辦理105年端午慶佳節</t>
  </si>
  <si>
    <t>沙美社區發展協會</t>
  </si>
  <si>
    <t>補助上庫社區發展協會105年度辦理「端午粽飄香，包粽子聯誼活動」</t>
  </si>
  <si>
    <t>補助金城鎮賢聚社區發展協會辦理105年端午節活動</t>
  </si>
  <si>
    <t>賢聚社區發展協會</t>
  </si>
  <si>
    <t>金門縣銀髮族協會辦理105年度「銀髮養生，健康講座」活動申請經費乙案</t>
  </si>
  <si>
    <t>補助金城鎮鳳翔新莊社區發展協會辦理105年社區端午活動</t>
  </si>
  <si>
    <t>補助金城鎮庵前社區發展協會辦理「105年端節活動」</t>
  </si>
  <si>
    <t>庵前社區發展協會</t>
  </si>
  <si>
    <t>補助吳厝社區發展協會辦理105年社區端節活動</t>
  </si>
  <si>
    <t>補助金湖鎮尚義社區發展協會辦理105年端午節活動新台幣5千元整</t>
  </si>
  <si>
    <t>補助金沙鎮碧山東店社區發展協會辦理105年「端午節聯誼活動」</t>
  </si>
  <si>
    <t>碧山東店社區發展協會</t>
  </si>
  <si>
    <t>補助金湖鎮小徑村社區發展協會辦理105年端午節聯誼活動</t>
  </si>
  <si>
    <t>小徑村社區發展協會</t>
  </si>
  <si>
    <t>補助正義社區發展協會辦理105年端午節活動</t>
  </si>
  <si>
    <t>補助金寧鄉安岐社區發展協會辦理「慶端節飄粽香暨居民共餐」</t>
  </si>
  <si>
    <t>安岐社區發展協會</t>
  </si>
  <si>
    <t>補助烈嶼鄉上林社區發展協會辦理「105年度端午節聯誼活動」</t>
  </si>
  <si>
    <t>上林社區發展協會</t>
  </si>
  <si>
    <t>補助金沙鎮忠孝新村社區發展協會辦理「端午節社區聯誼活動」</t>
  </si>
  <si>
    <t>忠孝新村社區發展協會</t>
  </si>
  <si>
    <t>補助金城鎮官裡社區發展協會辦理「粽香慶端午活動」</t>
  </si>
  <si>
    <t>官裡社區發展協會</t>
  </si>
  <si>
    <t>補助金沙鎮忠孝二村社區發展協會辦理「粽葉飄香」活動</t>
  </si>
  <si>
    <t>忠孝二村社區發展協會</t>
  </si>
  <si>
    <t>補助古崗社區發展協會辦理端午節「插艾草、綁粽子、玩立蛋比賽」活動</t>
  </si>
  <si>
    <t>補助金寧鄉湖南社區發展協會辦理「105年端午節包粽子活動」</t>
  </si>
  <si>
    <t>湖南社區發展協會</t>
  </si>
  <si>
    <t>補助金沙鎮青嶼社區發展協會辦理「端午傳粽香-珍愛你我他活動」</t>
  </si>
  <si>
    <t>青嶼社區發展協會</t>
  </si>
  <si>
    <t>補助烈嶼鄉西路社區發展協會辦理「105年度端午節聯誼活動」</t>
  </si>
  <si>
    <t>西路社區發展協會</t>
  </si>
  <si>
    <t>補助烈嶼鄉雙口社區發展協會辦理105年端午節聯誼活動</t>
  </si>
  <si>
    <t>雙口社區發展協會</t>
  </si>
  <si>
    <t>補助烈嶼鄉西宅社區發展協會辦理105年端午節聯誼活動</t>
  </si>
  <si>
    <t>西宅社區發展協會</t>
  </si>
  <si>
    <t>補助烈嶼鄉下田社區發展協會舉辦「105年度端午節包粽聯誼活動」</t>
  </si>
  <si>
    <t>補助烈嶼鄉西方社區發展協會舉辦「105年度端午節聯誼活動」</t>
  </si>
  <si>
    <t>西方社區發展協會</t>
  </si>
  <si>
    <t>補助金沙鎮后宅社區發展協會辦理「粽葉飄香慶端午」活動</t>
  </si>
  <si>
    <t>后宅社區發展協會</t>
  </si>
  <si>
    <t>補助后園社區發展協會辦理105年健走活動</t>
  </si>
  <si>
    <t>后園社區發展協會</t>
  </si>
  <si>
    <t>補助劉澳社區發展協會辦理105年「端午節聯誼活動」</t>
  </si>
  <si>
    <t>劉澳社區發展協會</t>
  </si>
  <si>
    <t>補助金沙鎮榮光新村社區發展協會辦理105年「端午節聯誼活動」</t>
  </si>
  <si>
    <t>榮光新村社區發展協會</t>
  </si>
  <si>
    <t>補助金城鎮山前社區發展協會辦理105年端午節活動新臺幣5000元整</t>
  </si>
  <si>
    <t>山前社區發展協會</t>
  </si>
  <si>
    <t>補助浯坑田墩社區發展協會辦理「春節團拜歌唱聯歡活動」新臺幣5000元整</t>
  </si>
  <si>
    <t>浯坑田墩社區發展協會</t>
  </si>
  <si>
    <t>補助金寧鄉西浦頭社區發展協會辦理「包粽慶端午」活動</t>
  </si>
  <si>
    <t>西浦頭社區發展協會</t>
  </si>
  <si>
    <t>補助湖前社區發展協會辦理105年端午節鄉親聯誼活動</t>
  </si>
  <si>
    <t>前社區發展協會</t>
  </si>
  <si>
    <t>補助金湖鎮新市社區發展協會辦理105年端午節聯誼活動</t>
  </si>
  <si>
    <t>新市社區發展協會</t>
  </si>
  <si>
    <t>補助金沙鎮何厝社區發展協會辦理105年「端午節包肉粽活動」</t>
  </si>
  <si>
    <t>何厝社區發展協會</t>
  </si>
  <si>
    <t>補助金寧鄉榜林村龍門社區發展協會辦理「端午節包粽」活動</t>
  </si>
  <si>
    <t>金門縣中華氣排球發展協會辦理2016年「海峽杯老年人氣排球」比賽交流活動經費補助申請乙案</t>
  </si>
  <si>
    <t>中華氣排球發展協會</t>
  </si>
  <si>
    <t>補助金沙鎮后水頭社區發展協會辦理105年端午節「粽香飄慶端午」</t>
  </si>
  <si>
    <t>后水頭社區發展協會</t>
  </si>
  <si>
    <t>補助烈嶼鄉湖下社區發展協會舉辦105年端午節「粽情粽意、慶端午」</t>
  </si>
  <si>
    <t>湖下社區發展協會</t>
  </si>
  <si>
    <t>補助社團法人金門縣身心障礙者家長協會辦理身障志工隊專業教育訓練經費</t>
  </si>
  <si>
    <t>補助向陽吉第社區105/06/09「粽葉飄香慶佳節」活動新台幣10,000-元整</t>
  </si>
  <si>
    <t>向陽吉第社區</t>
  </si>
  <si>
    <t>金門縣民眾服務社舉辦105年『把愛傳出去關懷弱勢端節慰問活動』經費申請乙案</t>
  </si>
  <si>
    <t>金門縣民眾服務社</t>
  </si>
  <si>
    <t>補助金湖鎮信義新村社區發展協會辦理「105年慶祝端午節粽葉飄香活動」</t>
  </si>
  <si>
    <t>補助金寧鄉湖峰社區發展協會辦理「粽葉飄香慶端陽」活動</t>
  </si>
  <si>
    <t>湖峰社區發展協會</t>
  </si>
  <si>
    <t>補助金寧鄉后湖社區發展協會辦理105年端午節活動新台幣5千元整</t>
  </si>
  <si>
    <t>后湖社區發展協會</t>
  </si>
  <si>
    <t>補助金寧鄉榜林社區發展協會舉辦105年端午佳節系列活動</t>
  </si>
  <si>
    <t>榜林社區發展協會</t>
  </si>
  <si>
    <t>補助金沙鎮浦邊社區發展協會辦理「105年端午慶佳節活動」</t>
  </si>
  <si>
    <t>浦邊社區發展協會</t>
  </si>
  <si>
    <t>補助烈嶼鄉楊厝社區發展協會辦理「105年歡樂包粽慶端午活動」</t>
  </si>
  <si>
    <t>金門縣後備憲兵協會辦理仲夏維護生活環境與親子活動申請經費乙案</t>
  </si>
  <si>
    <t>金門縣後備憲兵協會</t>
  </si>
  <si>
    <t>補助烈嶼鄉埔頭社區發展協會辦理「105年端午節聯誼活動」</t>
  </si>
  <si>
    <t>埔頭社區發展協會</t>
  </si>
  <si>
    <t>補助烈嶼鄉青岐社區發展協會舉辦105年「端午粽飄香」</t>
  </si>
  <si>
    <t>青岐社區發展協會</t>
  </si>
  <si>
    <t>補助金湖鎮料羅新村社區發展協會辦理105年端午節聯誼活動</t>
  </si>
  <si>
    <t>料羅新村社區發展協會</t>
  </si>
  <si>
    <t>補助金沙鎮太武社區發展協會辦理105年端午節活動新台幣1萬元整</t>
  </si>
  <si>
    <t>太武社區發展協會</t>
  </si>
  <si>
    <t>補助后井社區發展協會105年度端午節民俗慶典活動</t>
  </si>
  <si>
    <t>后井社區發展協會</t>
  </si>
  <si>
    <t>補助金城鎮民生社區發展協會辦理「歡慶端午－粽葉飄香暨歡樂聯歡活動」</t>
  </si>
  <si>
    <t>民生社區發展協會</t>
  </si>
  <si>
    <t>補助烈嶼鄉后頭社區發展協會辦理「105年度端午節聯誼活動」</t>
  </si>
  <si>
    <t>后頭社區發展協會</t>
  </si>
  <si>
    <t>補助金城鎮金門城社區發展協會辦理「親子包粽子、社區做環保」活動</t>
  </si>
  <si>
    <t>補助金湖鎮正義社區發展協會辦理「老人送（用）餐活動」</t>
  </si>
  <si>
    <t>補助金寧鄉安岐社區發展協會辦理「充實活動中心內部設施設備」</t>
  </si>
  <si>
    <t>補助蔡厝民享社區發展協會辦理「蔡厝古道一元履湖之美」創意寫生比賽活動15000元</t>
  </si>
  <si>
    <t>蔡厝民享社區發展協會</t>
  </si>
  <si>
    <t>補助古崗社區舉辦「長青學苑：初級數字應用學習班」活動</t>
  </si>
  <si>
    <t>古崗社區</t>
  </si>
  <si>
    <t>補助下莊社區105/06/09「粽香傳承慶端午」活動新台幣10,000-元整</t>
  </si>
  <si>
    <t>補助金寧鄉后沙嚨口社區發展協會辦理105年端午節活動新台幣一萬元整</t>
  </si>
  <si>
    <t>后沙嚨口社區發展協會</t>
  </si>
  <si>
    <t>補助金沙鎮蔡厝民享社區發展協會辦理105年端午節聯誼活動</t>
  </si>
  <si>
    <t>補助金沙鎮官澳社區發展協會辦理「2016粽香包幸福-溫馨慶端午活動」</t>
  </si>
  <si>
    <t>官澳社區發展協會</t>
  </si>
  <si>
    <t>補助金沙鎮新前墩社區發展協會辦理端午節「愛的延續之粽情粽意」聯誼活動</t>
  </si>
  <si>
    <t>新前墩社區發展協會</t>
  </si>
  <si>
    <t>補助金湖鎮山外社區發展協會辦理「105年端午節-一見粽情活動」</t>
  </si>
  <si>
    <t>山外社區發展協會</t>
  </si>
  <si>
    <t>補助烈嶼鄉羅厝社區發展協會辦理「端午佳節包粽樂」</t>
  </si>
  <si>
    <t>羅厝社區發展協會</t>
  </si>
  <si>
    <t>補助金沙鎮小浦頭社區發展協會辦理「親子歡樂慶端午活動」</t>
  </si>
  <si>
    <t>小浦頭社區發展協會</t>
  </si>
  <si>
    <t>補助金湖鎮料羅灣社區發展協會辦理「料羅灣慶端陽飄粽香」活動</t>
  </si>
  <si>
    <t>料羅灣社區發展協會</t>
  </si>
  <si>
    <t>補助金寧鄉頂后垵社區發展協會辦理105年端午節活動新台幣5千元整</t>
  </si>
  <si>
    <t>補助金沙鎮后浦頭暨五福街社區發展協會辦理「105年端午節聯歡活動」</t>
  </si>
  <si>
    <t>后浦頭暨五福街社區發展協會</t>
  </si>
  <si>
    <t>補助金城鎮前水頭社區發展協會辦理105年「端節粽羽飄鄉」系列活動</t>
  </si>
  <si>
    <t>補助尚義社區發展協會辦理社區老人送餐服務毎期14000元共5期(14000X5=70000元整)</t>
  </si>
  <si>
    <t>金門縣有氧體能舞蹈協會辦理105年社區水中有氧活動經費補助乙案</t>
  </si>
  <si>
    <t>金門縣有氧體能舞蹈協會</t>
  </si>
  <si>
    <t>補助金城鎮北門社區發展協會105年6月7日端午節活動新台幣5千元整</t>
  </si>
  <si>
    <t>補助金沙鎮東西山前社區發展協會辦理「端午節聯誼活動」</t>
  </si>
  <si>
    <t>東西山前社區發展協會</t>
  </si>
  <si>
    <t>補助金寧鄉盤山社區發展協會辦理「105年端午節傳統民俗活動」</t>
  </si>
  <si>
    <t>補助金寧鄉昔果山社區粽飄香慶端午聯誼活動</t>
  </si>
  <si>
    <t>昔果山社區</t>
  </si>
  <si>
    <t>補助金寧鄉中東堡社區發展協會辦理「中東堡粽樂飄香同樂會」活動</t>
  </si>
  <si>
    <t>中東堡社區發展協會</t>
  </si>
  <si>
    <t>補助金湖鎮山外社區發展協會辦理105年歲中祈福進香活動</t>
  </si>
  <si>
    <t>補助金城鎮古崗社區發展協會舉辦「傳統工藝：七娘亭製作學習班」</t>
  </si>
  <si>
    <t>補助金門愛心慈善事業基金會辦理創會25周年系列活動經費</t>
  </si>
  <si>
    <t>金門愛心慈善事業基金會</t>
  </si>
  <si>
    <t>補助金門縣志願服務協會辨理105年志工歡樂動員趣味競賽活動經費</t>
  </si>
  <si>
    <t>補助金寧鄉后盤山西山社區發展協會舉辦105年端午節社區歡慶聯誼活動</t>
  </si>
  <si>
    <t>后盤山西山社區發展協會</t>
  </si>
  <si>
    <t>補助金寧鄉四埔社區發展協會舉辦「105年度端午節粽香飄送活動」</t>
  </si>
  <si>
    <t>金寧鄉四埔社區發展協會</t>
  </si>
  <si>
    <t>金門縣空軍後備協會辦理「空軍會員赴大陸交流」活動經費補助事宜</t>
  </si>
  <si>
    <t>金門縣空軍後備協會</t>
  </si>
  <si>
    <t>補助山外社區發展協會初、中級兒童美語課程活動</t>
  </si>
  <si>
    <t>金門縣老人權益促進會辦理105年端午節「粽羽飄香」活動經費申請乙案</t>
  </si>
  <si>
    <t>老人權益促進會</t>
  </si>
  <si>
    <t>補助金湖鎮山外社區發展協會舉辦初級兒童美語教學Level II活動</t>
  </si>
  <si>
    <t>補助金寧鄉榜林社區發展協會辦理「105年七娘亭研習活動」活動</t>
  </si>
  <si>
    <t>金門縣金寧民俗才藝發展協會辦理民俗才藝訓練活動經費補助乙案</t>
  </si>
  <si>
    <t>金寧民俗才藝發展協會</t>
  </si>
  <si>
    <t>補助金湖鎮山外社區發展協會舉辦中級兒童美語教學Level II活動</t>
  </si>
  <si>
    <t>端午節包粽活動</t>
  </si>
  <si>
    <t>金湖鎮新市社區發展協會</t>
  </si>
  <si>
    <t>金湖鎮正義社區發展協會</t>
  </si>
  <si>
    <t>金猴呈祥迎端午</t>
  </si>
  <si>
    <t>金城鎮鳳翔新莊社區發展協會</t>
  </si>
  <si>
    <t>慶端節飄粽香暨居民共餐活動</t>
  </si>
  <si>
    <t>金寧鄉安岐社區發展協會</t>
  </si>
  <si>
    <t>端午粽飄香包粽子聯誼活動</t>
  </si>
  <si>
    <t>烈嶼鄉上庫社區發展協會</t>
  </si>
  <si>
    <t>105年端午節包粽聯誼活動</t>
  </si>
  <si>
    <t>金沙鎮沙美社區發展協會</t>
  </si>
  <si>
    <t>105年端午節聯誼活動</t>
  </si>
  <si>
    <t>金湖鎮尚義社區發展協會</t>
  </si>
  <si>
    <t>赴廈門參加廈門福州六一兒童聯歡活動</t>
  </si>
  <si>
    <t>金門縣演藝團體暨街頭藝人發展協會</t>
  </si>
  <si>
    <t>金城鎮賢聚社區發展協會</t>
  </si>
  <si>
    <t>溫馨五月湖峰傳愛</t>
  </si>
  <si>
    <t>端午佳節淡淡粽葉香濃濃社區情餐敦敘暨聯誼活動</t>
  </si>
  <si>
    <t>金城鎮庵前社區發展協會</t>
  </si>
  <si>
    <t>端午節聯歡系列活動</t>
  </si>
  <si>
    <t>金湖鎮小徑村社區發展協會</t>
  </si>
  <si>
    <t>金沙鎮后宅社區發展協會</t>
  </si>
  <si>
    <t>烈嶼鄉西宅社區發展協會</t>
  </si>
  <si>
    <t>烈嶼鄉下田社區發展協會</t>
  </si>
  <si>
    <t>烈嶼鄉西路社區發展協會</t>
  </si>
  <si>
    <t>金城鎮官裡社區發展協會</t>
  </si>
  <si>
    <t>金沙鎮青嶼社區發展協會</t>
  </si>
  <si>
    <t>金城鎮山前社區發展協會</t>
  </si>
  <si>
    <t>金沙鎮碧山東店社區發展協會</t>
  </si>
  <si>
    <t>金湖鎮料羅新村社區發展協會</t>
  </si>
  <si>
    <t>烈嶼鄉后井社區發展協會</t>
  </si>
  <si>
    <t>烈嶼鄉上林社區發展協會</t>
  </si>
  <si>
    <t>烈嶼鄉楊厝社區發展協會</t>
  </si>
  <si>
    <t>105年慶祝端午聯誼活動</t>
  </si>
  <si>
    <t>金湖鎮溪湖里社區發展協會</t>
  </si>
  <si>
    <t>端午節包粽子活動</t>
  </si>
  <si>
    <t>「粽葉飄香慶端午」活動</t>
  </si>
  <si>
    <t>105年端節包粽聯歡活動補助經費</t>
  </si>
  <si>
    <t>105年端節包粽聯誼活動補助經費</t>
  </si>
  <si>
    <t>105年端節聯誼活動補助經費</t>
  </si>
  <si>
    <t>105年端節社區粽香慶端午活動補助經費</t>
  </si>
  <si>
    <t>端午傳粽香 珍愛你我他活動補助經費</t>
  </si>
  <si>
    <t>端午節聯誼活動補助經費</t>
  </si>
  <si>
    <t>105年端節活動補助經費</t>
  </si>
  <si>
    <t>105年端節羅料新村慶端陽活動補助經費</t>
  </si>
  <si>
    <t>105年度端午節民俗慶典活動補助經費</t>
  </si>
  <si>
    <t>105年歡樂包粽慶端午活動補助經費</t>
  </si>
  <si>
    <t>105年贊助款</t>
  </si>
  <si>
    <t>胡璉基金會</t>
  </si>
  <si>
    <t>105年端午佳節</t>
  </si>
  <si>
    <t>金城鎮水門雙忠文化協會</t>
  </si>
  <si>
    <t>健康自然后采樂園健走活動</t>
  </si>
  <si>
    <t>金湖鎮后園社區發展協會</t>
  </si>
  <si>
    <t>105年端午節聯誼活動</t>
  </si>
  <si>
    <t>烈嶼鄉西方社區發展協會</t>
  </si>
  <si>
    <t>105年端午粽飄香活動</t>
  </si>
  <si>
    <t>105年端午節活動</t>
  </si>
  <si>
    <t>金沙鎮忠孝二村社區發展協會</t>
  </si>
  <si>
    <t>烈嶼鄉青岐社區發展協會</t>
  </si>
  <si>
    <t>端午節活動</t>
  </si>
  <si>
    <t>金湖鎮山外社區發展協會</t>
  </si>
  <si>
    <t>105端午節活動</t>
  </si>
  <si>
    <t>金寧鄉后沙嚨口社區發展協會</t>
  </si>
  <si>
    <t>端午節聯誼活動</t>
  </si>
  <si>
    <t>金城鎮民生社區發展協會</t>
  </si>
  <si>
    <t>金城鎮賢庵村向陽吉第發展協會</t>
  </si>
  <si>
    <t>粽香飄慶端午</t>
  </si>
  <si>
    <t>金沙鎮后水頭社區發展協會</t>
  </si>
  <si>
    <t>105年端午節粽葉飄香</t>
  </si>
  <si>
    <t>金湖鎮信義新村社區發展協會</t>
  </si>
  <si>
    <t>參加海峽杯老年人氣排球比賽</t>
  </si>
  <si>
    <t>丙申猴年春聯揮毫活動</t>
  </si>
  <si>
    <t>補助參加第七屆全國電音三太子競技擂台賽</t>
  </si>
  <si>
    <t>兩岸三地畫家泉州采風作品聯展經費</t>
  </si>
  <si>
    <t>補助書法學會秦篆八分書法聯展經費</t>
  </si>
  <si>
    <t>補助牆攝影聯展經費</t>
  </si>
  <si>
    <t>補助參與北京翰墨兩岸情書畫交流展經費</t>
  </si>
  <si>
    <t>補助紫韻箏樂團箏樂飄香喫茶趣活動經費</t>
  </si>
  <si>
    <t>補助書法寫作教學及春聯放送活動經費</t>
  </si>
  <si>
    <t>補助OPC街舞研究社105年成果展經費</t>
  </si>
  <si>
    <t>瓊林先祖墓碑等搬運補助</t>
  </si>
  <si>
    <t>歸墊演藝團體於署醫演出經費(7月4、18日浯風愛樂)</t>
  </si>
  <si>
    <t>補助兩岸少兒書法研習夏令營</t>
  </si>
  <si>
    <t>補助兩岸南音大會唱</t>
  </si>
  <si>
    <t>105年金漳陶藝攝影聯展</t>
  </si>
  <si>
    <t>補助圓韵合唱團8.6演出</t>
  </si>
  <si>
    <t>補助燕南山書院蟬聲夏語聯展經費</t>
  </si>
  <si>
    <t>楊誠國水墨畫展</t>
  </si>
  <si>
    <t>補助參加時代盃排舞大賽經費</t>
  </si>
  <si>
    <t>補助燒揪后浦繞街逗陣行街秀</t>
  </si>
  <si>
    <t>補助浯島表演藝術夏令營研習系列活動</t>
  </si>
  <si>
    <t>2016台灣彩墨布上藝術展經費</t>
  </si>
  <si>
    <t>補助鼓動金門鼓舞教學青春少年台金電音風</t>
  </si>
  <si>
    <t>補助金門鱟道文化祭經費</t>
  </si>
  <si>
    <t>補助紅磚古厝情雙人展經費</t>
  </si>
  <si>
    <t>補助參加泉州供水給金門采風寫生攝影活動經費</t>
  </si>
  <si>
    <t>金門縣農業試驗所</t>
  </si>
  <si>
    <t>金門縣書法學會</t>
  </si>
  <si>
    <t>紫韻筝樂團</t>
  </si>
  <si>
    <t>金門電音COME BUY團</t>
  </si>
  <si>
    <t>金門縣演藝團體暨街頭藝人發展協會</t>
  </si>
  <si>
    <t>金門縣攝影學會</t>
  </si>
  <si>
    <t>補助吳惠民陶藝展經費</t>
  </si>
  <si>
    <t>金門縣陶藝學會</t>
  </si>
  <si>
    <t>社團法人中華藝遊學會</t>
  </si>
  <si>
    <t>金門電音COME  BUY團</t>
  </si>
  <si>
    <t>社團法人金門縣燕南山書院暨清水祖師經營管理協會</t>
  </si>
  <si>
    <t>OnePercentCrew</t>
  </si>
  <si>
    <t>財團法人金門縣瓊林蔡氏十七郎公裔孫基金會</t>
  </si>
  <si>
    <t>金門縣表演藝術發展協會</t>
  </si>
  <si>
    <t>社團法人臺灣厚道文教學會</t>
  </si>
  <si>
    <t>浯風愛樂</t>
  </si>
  <si>
    <t>圓韵合唱團</t>
  </si>
  <si>
    <t xml:space="preserve">    105年1月至105年12月止         
</t>
  </si>
  <si>
    <t>金門縣公共車船管理處</t>
  </si>
  <si>
    <t>業務費用-捐助-捐助社團</t>
  </si>
  <si>
    <t>P</t>
  </si>
  <si>
    <t>財團法人山外基督教會</t>
  </si>
  <si>
    <t>財團法人台灣兒童暨家庭扶助基金會金門分事務所</t>
  </si>
  <si>
    <t>廈門98國際貿易洽談會</t>
  </si>
  <si>
    <t>金門縣不動產開發商業同業公會</t>
  </si>
  <si>
    <t>組團參加高雄市大立百貨與台北市大葉高島屋百貨舉辦「金門物產展」補助款</t>
  </si>
  <si>
    <t>辦理105年第70屆商人節表揚活動</t>
  </si>
  <si>
    <t>台中廣三SOGO商展補助款</t>
  </si>
  <si>
    <t>組團參加『2016年南區大會活動』申請補助</t>
  </si>
  <si>
    <t>金門縣金門國際青年商會</t>
  </si>
  <si>
    <t>金門樂府傳統樂團、烈嶼群聲南樂社、金門縣金沙絃管社、金門縣金沙斗門南樂社、金門南樂研究社</t>
  </si>
  <si>
    <t>組團赴北京參加「友善城市農特產品展銷暨旅遊推介會」補助款</t>
  </si>
  <si>
    <t>撥付本縣工商策進會補助款9至12月</t>
  </si>
  <si>
    <t>金門縣肉品市場</t>
  </si>
  <si>
    <t>社團法人金門縣婦女權益促進會</t>
  </si>
  <si>
    <t>補助辦理隔代教養家庭支持計畫費用</t>
  </si>
  <si>
    <t>補助辦理咱的好厝邊關懷服務計畫經費</t>
  </si>
  <si>
    <t>補助辦理女性電影院計畫經費</t>
  </si>
  <si>
    <t>補助辦理2016年金門地區防愛滋反毒與兒少性教育宣導活動</t>
  </si>
  <si>
    <t>世界和平婦女會台灣總會</t>
  </si>
  <si>
    <t>補助「得勝你我他-青少年珍愛生命」方案</t>
  </si>
  <si>
    <t>辦理「105年兒少保護大作戰」活動</t>
  </si>
  <si>
    <t>家扶中心辦理105年愛家攜手博狀元活動</t>
  </si>
  <si>
    <t>105年金門家扶「家點希望 轉動幸扶」扶幼助學愛心園遊會</t>
  </si>
  <si>
    <t>105年度身心障礙學員歡樂學習夏令營經費</t>
  </si>
  <si>
    <t>辦理金門縣青少年國樂團105年培訓與演出經費</t>
  </si>
  <si>
    <t>2016里約奧運經費</t>
  </si>
  <si>
    <t>2016年第五屆廈門國際武術大賽</t>
  </si>
  <si>
    <t>105年臺北市秋季全國田徑公開賽</t>
  </si>
  <si>
    <t>參加105年第20 屆全國少年跆拳道錦標賽經費</t>
  </si>
  <si>
    <t>金門體育會跆拳道運動委員會</t>
  </si>
  <si>
    <t>參加105年第23屆全國少年跆拳道錦標</t>
  </si>
  <si>
    <t>「105年度工作計畫及營運經費補助案」第三季核銷案</t>
  </si>
  <si>
    <t>2016年粵閩港澳臺氣排球菁英邀請賽經費補助</t>
  </si>
  <si>
    <t>中華氣排球發展協會</t>
  </si>
  <si>
    <t>辦理105年度金門縣運動舞蹈代表隊選手選拔實施計畫經費補助</t>
  </si>
  <si>
    <t>金門縣瑜珈協會</t>
  </si>
  <si>
    <t>辦理金門縣2016兩岸大專院校與球邀請賽活動經費申請案</t>
  </si>
  <si>
    <t>辦理健康健身教學活動經費補助</t>
  </si>
  <si>
    <t>辦理2016年「運動i臺灣-樂活足讚」全民健走活動經費</t>
  </si>
  <si>
    <t>金沙鎮太武社區發展協會</t>
  </si>
  <si>
    <t>金寧鄉仁愛新村社區發展協會</t>
  </si>
  <si>
    <t>金城鎮小西門社區發展協會</t>
  </si>
  <si>
    <t>烈嶼鄉埔頭社區發展協會</t>
  </si>
  <si>
    <t>金門縣金寧鄉盤山村老人會</t>
  </si>
  <si>
    <t>金寧鄉湖南社區發展協會</t>
  </si>
  <si>
    <t>補助總工會辦理勞工幹部教育觀摩活動</t>
  </si>
  <si>
    <t>補助總工會更新損壞冷卻水塔等設備</t>
  </si>
  <si>
    <t>金門縣養豬協會</t>
  </si>
  <si>
    <t>瑜珈觀摩聯誼成果發表會</t>
  </si>
  <si>
    <t>身心障礙者家長協會</t>
  </si>
  <si>
    <t>金門縣國樂協會</t>
  </si>
  <si>
    <t>金城體育會</t>
  </si>
  <si>
    <t>補助福田家園105年下半年度教養機構服務費</t>
  </si>
  <si>
    <t>金門縣立福田家園辦理「105年度福田家園空中蔬果園藝輔療方案」</t>
  </si>
  <si>
    <t>補助本縣福田家園105年度下半年重大設施設備修繕費</t>
  </si>
  <si>
    <t>財團法人台南市私立蓮心園社會福利慈善事業基金會</t>
  </si>
  <si>
    <t>補助蓮心園附設啟智中心辦理「踏入金色的門，來解思鄉的悶」經費</t>
  </si>
  <si>
    <t>身心障礙者家長協會等5家社福團體</t>
  </si>
  <si>
    <t>補助身心障礙團體及機構行政費</t>
  </si>
  <si>
    <t>金門縣立福田家園辦理「金門縣立福田家園服務人員職能治療研習計畫」</t>
  </si>
  <si>
    <t>社團法人金門縣婦女權益促進會</t>
  </si>
  <si>
    <t>財團法人台灣兒童暨家庭扶助基金會金門分事務所</t>
  </si>
  <si>
    <t>辦理105年黃金週農特產品聯合展銷活動</t>
  </si>
  <si>
    <t>金門縣野生動物救援暨保育協會</t>
  </si>
  <si>
    <t>金門觀光發展導入藝文表演團&amp;金門特色伴手禮展售新亮點計畫企劃案活動</t>
  </si>
  <si>
    <t>「105年傳揚金門美~食在金門」再造金門觀光春天計畫案</t>
  </si>
  <si>
    <t>補助松柏園105年7-12月重大設施設備修繕費</t>
  </si>
  <si>
    <t>輔導社區守望相助隊中秋節慰問品</t>
  </si>
  <si>
    <t>105年上半年督導評核守望相助隊績優獎勵金</t>
  </si>
  <si>
    <t>105年推動社區治安工作評核獎勵金</t>
  </si>
  <si>
    <t>忠孝、東坑、新頭、古寧頭社區</t>
  </si>
  <si>
    <t>105年上半年推動社區治安績優單位獎勵金</t>
  </si>
  <si>
    <t>105年下半年推動社區治安績優單位獎勵金</t>
  </si>
  <si>
    <t>忠孝、榮光、下莊、后豐港、湖南、后頭、新頭、東坑、盤山社區</t>
  </si>
  <si>
    <t>新頭、山外、官澳、東坑、古寧頭、古崗、忠孝、盤山社區</t>
  </si>
  <si>
    <t>補助南管音樂組訓1-3月經費</t>
  </si>
  <si>
    <t>補助南管音樂組訓4-6月經費</t>
  </si>
  <si>
    <t>補助南管音樂組訓7-9月經費</t>
  </si>
  <si>
    <t>補助南管音樂組訓10-12月經費</t>
  </si>
  <si>
    <t>補助大型舞蹈公演經費</t>
  </si>
  <si>
    <t>補助2016年度舞蹈成果發表會(金門流行舞蹈團)</t>
  </si>
  <si>
    <t>補助參加時代盃排舞大賽決賽經費</t>
  </si>
  <si>
    <t>補助閩南古厝金門孩子的歌聲音樂會演出</t>
  </si>
  <si>
    <t>補助演藝團體於署醫演出經費(5.16浯風愛樂)</t>
  </si>
  <si>
    <t>補助演藝團體於署醫演出經費(北門絲竹樂隊)</t>
  </si>
  <si>
    <t>補助金門縣美術家聯展</t>
  </si>
  <si>
    <t>補助以佛心為心書法展暨出版專輯</t>
  </si>
  <si>
    <t>金門縣書法學會─行草見章書法聯展</t>
  </si>
  <si>
    <t>陳鴻文水彩畫展</t>
  </si>
  <si>
    <t>105年退休教師協會會員展</t>
  </si>
  <si>
    <t>『風何去！莊雅棟彩繪山水展』臺法巡迴展</t>
  </si>
  <si>
    <t>玩泥捏陶“藝”起來陶藝展」</t>
  </si>
  <si>
    <t>孫建禎彩墨畫個展</t>
  </si>
  <si>
    <t>唐敏達書畫展</t>
  </si>
  <si>
    <t>補助紫韻箏樂演出經費</t>
  </si>
  <si>
    <t>補助Q版電音千順神將陣頭研習活動經費</t>
  </si>
  <si>
    <t>補助書法學會參加第八屆中國．天津媽祖文化旅遊節活動</t>
  </si>
  <si>
    <t>補助書法學會第八屆中原河南固始根親文化節書畫展覽交流活動</t>
  </si>
  <si>
    <t>補助燕呢秋色兩岸書畫交流展經費</t>
  </si>
  <si>
    <t>補助參加華風第21回全國盆栽展活動</t>
  </si>
  <si>
    <t>補助參加第二屆紀念林希元文化節兩岸書法繪畫展經費(美術學會)</t>
  </si>
  <si>
    <t>補助家扶中心寒冬送暖經費</t>
  </si>
  <si>
    <t>補助參加鐵嶺調兵山市第二小學書法交流展經費</t>
  </si>
  <si>
    <t>補助舞出幸福人生經費</t>
  </si>
  <si>
    <t>金門流行舞蹈團</t>
  </si>
  <si>
    <t>補助金城體育會新春古蹟巡禮活動</t>
  </si>
  <si>
    <t>金門縣演藝團體暨街頭藝人發展協會</t>
  </si>
  <si>
    <t>金門縣書法學會</t>
  </si>
  <si>
    <t>金門縣浯江南樂研習社</t>
  </si>
  <si>
    <t>圓韵合唱團</t>
  </si>
  <si>
    <t>金門縣陶藝學會</t>
  </si>
  <si>
    <t>金門縣攝影學會故鄉的雲攝影聯展</t>
  </si>
  <si>
    <t>金門縣攝影學會</t>
  </si>
  <si>
    <t>金門縣書法學會─入探甲骨書法聯展</t>
  </si>
  <si>
    <t>金門縣美術學會</t>
  </si>
  <si>
    <t>金門縣退休教師協會</t>
  </si>
  <si>
    <t>金門縣攝影學會</t>
  </si>
  <si>
    <t>105年金風盆藝展經費</t>
  </si>
  <si>
    <t>盆藝學會</t>
  </si>
  <si>
    <t>高雄縣岡山鎮南方小太陽協會</t>
  </si>
  <si>
    <t xml:space="preserve">台灣彩墨聯盟
</t>
  </si>
  <si>
    <t>紫韻箏樂團</t>
  </si>
  <si>
    <t>金門流行舞蹈團</t>
  </si>
  <si>
    <t>金門縣浯島千順神將文化推廣協會</t>
  </si>
  <si>
    <t>社團法人金門縣燕南山書院暨清水祖師經營管理協會</t>
  </si>
  <si>
    <t>盆藝學會</t>
  </si>
  <si>
    <t>財團法人台灣兒童暨家庭扶助基金會金門分事務所</t>
  </si>
  <si>
    <t>社團法人金門縣身心障礙者家長協會</t>
  </si>
  <si>
    <t>補助金門體育會慢速壘球委員會辦理「金門縣第十九屆八二三盃全國慢速壘球錦標賽」活動經費</t>
  </si>
  <si>
    <t>金門體育會慢速壘球委員會</t>
  </si>
  <si>
    <t>補助金門體育會健美運動發展委員會辦理「105年新北市樂活健美錦標賽」活動經費</t>
  </si>
  <si>
    <t>金門體育會健美運動發展委員會</t>
  </si>
  <si>
    <t>補助金門體育會慢速壘球委員會辦理105年第十四屆總統盃慢速壘球錦標賽(公開組)活動經費</t>
  </si>
  <si>
    <t>補助金門體育會健美運動發展委員會辦理105年台南市府城盃健美錦標賽活動經費</t>
  </si>
  <si>
    <t>補助金門體育會羽球運動委員會辦理「金門縣第二十二屆金羽盃羽球錦標賽」活動經費</t>
  </si>
  <si>
    <t>金門縣金寧鄉榜林公共事務協會辦理食在金門-傳統美食製作敦親睦鄰補助</t>
  </si>
  <si>
    <t>金門縣金寧鄉后湖社區發展協會明月慶團圓聯誼活動敦親睦鄰補助</t>
  </si>
  <si>
    <t>金寧鄉后湖社區發展協會</t>
  </si>
  <si>
    <t>榜林宏濟殿管理委員會105年千秋寶殿活動敦親睦鄰補助</t>
  </si>
  <si>
    <t>榜林宏濟殿管理委員會</t>
  </si>
  <si>
    <t>金寧鄉榜林社區發展協會中秋節聯誼活動敦親睦鄰補助</t>
  </si>
  <si>
    <t>金寧鄉昔果山源山宮辦理源山宮廟-李將軍聖誕酬神活動敦親睦鄰補助</t>
  </si>
  <si>
    <t>金寧鄉昔果山源山宮</t>
  </si>
  <si>
    <t>金寧鄉昔果山法主天君廟管理委員會-劉公法主千秋福醮慶典暨遶境巡安活動敦親睦鄰補助</t>
  </si>
  <si>
    <t>金寧鄉昔果山法主天君廟管理委員會</t>
  </si>
  <si>
    <t>金門縣金寧鄉昔果山社區發展協會中秋博狀元餅聯誼活動敦親睦鄰補助</t>
  </si>
  <si>
    <t>金寧鄉昔果山社區發展協會</t>
  </si>
  <si>
    <t>補助105年第1-4季金門縣後備軍人輔導中心活動經費</t>
  </si>
  <si>
    <t>補助105年第1-4季婦聯會青溪分會金門縣支會活動經費</t>
  </si>
  <si>
    <t>補助105年第1-4季金門縣退除役軍人協會活動經費</t>
  </si>
  <si>
    <t>支補助中華民國陸軍海龍蛙兵退役人員協會修繕劉雨成將軍銅像工程費用</t>
  </si>
  <si>
    <t>中華民國陸軍海龍蛙兵退役人員協會</t>
  </si>
  <si>
    <t>參加2016年第13屆國際水獺會議</t>
  </si>
  <si>
    <t>建設處</t>
  </si>
  <si>
    <t>補助鼓勵社區參與環境綠美化</t>
  </si>
  <si>
    <t>燕南山等5社區發展協會</t>
  </si>
  <si>
    <t>金門縣農會</t>
  </si>
  <si>
    <t>辦理補助105年度化學肥料平價運銷運雜費</t>
  </si>
  <si>
    <t>105年小麥種源不足修護冷藏庫及PE袋及包裝</t>
  </si>
  <si>
    <t>農業推廣農保實施計畫4</t>
  </si>
  <si>
    <t>金門區漁會</t>
  </si>
  <si>
    <t>建設處</t>
  </si>
  <si>
    <t>為辦理「105年愛鱟金門」生態教育活動申請經費補助</t>
  </si>
  <si>
    <t>金門縣三棘鱟保育協會</t>
  </si>
  <si>
    <t>申請「改善船隻機具及辦公設備計畫」</t>
  </si>
  <si>
    <t>金門縣成功休閒漁業發展協會</t>
  </si>
  <si>
    <t>105年度漁業產銷班漁市推廣輔導計畫</t>
  </si>
  <si>
    <t>補助105年度發展農業金融服務及相關設施</t>
  </si>
  <si>
    <t>禽畜防疫-獎補助費</t>
  </si>
  <si>
    <t>補助辦理105年毛豬產銷業務費</t>
  </si>
  <si>
    <t>補助辦理105年度第1次淘汰種豬屠宰銷台處理作業費</t>
  </si>
  <si>
    <t>補助續聘聖島國際專利商標聯合事務所為常年商標顧問</t>
  </si>
  <si>
    <t>觀光處</t>
  </si>
  <si>
    <t>社團法人金門縣婦女權益促進會</t>
  </si>
  <si>
    <t>申請「金門縣秋冬季旅遊促銷按計畫」</t>
  </si>
  <si>
    <t>金門縣旅行商業同業公會</t>
  </si>
  <si>
    <t>為赴大陸晋江巿參加「第四屆海岸兩岸（圍頭）七夕返親節」補助經費</t>
  </si>
  <si>
    <t>金門縣臺灣原住民協進會</t>
  </si>
  <si>
    <t>觀光處</t>
  </si>
  <si>
    <t>協同辦理「金門觀光旅遊專場推介會─煙台市及青島市專場推介會」補助經費案</t>
  </si>
  <si>
    <t>金門旅行公會</t>
  </si>
  <si>
    <t>協同辦理「大陸地區（青島市、煙台市）金門觀光旅遊專場推介會」補助經費案</t>
  </si>
  <si>
    <t>金門觀光特產協會</t>
  </si>
  <si>
    <t>補助辦理「金門縣2016年千人鐵馬騎跡逍遙遊活動」</t>
  </si>
  <si>
    <t>金門縣金城會</t>
  </si>
  <si>
    <t>協同辦理「大陸地區（鄭州、武漢）金門觀光旅遊專場推介會」補助經費案</t>
  </si>
  <si>
    <t>金門縣觀光協會</t>
  </si>
  <si>
    <t>105「魅力金門金沙觀光半程馬拉松路跑」補助</t>
  </si>
  <si>
    <t>金門縣觀光協會</t>
  </si>
  <si>
    <t>觀光處</t>
  </si>
  <si>
    <t>申請「海峽兩岸美麗金門半程路跑馬拉松」活動</t>
  </si>
  <si>
    <t>申請「2016金門中秋博狀元餅-觀光客入境迎賓禮暨團體PK賽博餅體驗活動」</t>
  </si>
  <si>
    <t>金門縣旅行商業同業公會</t>
  </si>
  <si>
    <t>赴大陸地區上海市金門觀光旅遊推介會經費補助案</t>
  </si>
  <si>
    <t>105金門縣旅台大專聯合會金門週補助</t>
  </si>
  <si>
    <t>金門縣旅台大專聯合會</t>
  </si>
  <si>
    <t>補助「協助金門觀光發展金門金彩好玩樂遊」經費</t>
  </si>
  <si>
    <t>「最美鄉村越野跑合作方案—2016金門古崗站」補助經費</t>
  </si>
  <si>
    <t>補助申請「金門縣2016年千人鐵馬騎跡逍遙遊」案</t>
  </si>
  <si>
    <t>金門縣金城體育會</t>
  </si>
  <si>
    <t>辦理「大陸地區(武漢、鄭州)金門觀光旅遊專場推介會」補助案</t>
  </si>
  <si>
    <t>協同辦理泉州晋江金門觀光旅遊宣傳金門民俗文創館開館式計畫申請補助案</t>
  </si>
  <si>
    <t>金門縣演藝團體暨街頭藝人發展協會</t>
  </si>
  <si>
    <t>協同辦理「大陸地區(武漢、鄭州)金門觀光旅遊專場推介會」計畫申請經費補助案</t>
  </si>
  <si>
    <t>金門觀光特產協會</t>
  </si>
  <si>
    <t>金門縣觀光特產協會</t>
  </si>
  <si>
    <t>補助「金門縣兩岸四地流行舞蹈大賽」經費</t>
  </si>
  <si>
    <t>金門縣舞蹈協會</t>
  </si>
  <si>
    <t>補助「友善城市農特產品暨特色伴手禮整合展銷會」</t>
  </si>
  <si>
    <t>2016波賽頓行動生存遊戲費用</t>
  </si>
  <si>
    <t>金門縣生存遊戲運動協會</t>
  </si>
  <si>
    <t>補助總工會7-12月份經常費</t>
  </si>
  <si>
    <t>福建省金門縣總工會</t>
  </si>
  <si>
    <t>庇護工場辦理LOGO設計甄選活動經費</t>
  </si>
  <si>
    <t>財團法人全成社會福利基金會附設妙妙屋庇護工場</t>
  </si>
  <si>
    <t>補助充實內部設備</t>
  </si>
  <si>
    <t>汽車駕駛員職業工會</t>
  </si>
  <si>
    <t>辦理優質口才訓練研習營活動及赴台中市文化城友好會會長交接典禮經費補助事宜</t>
  </si>
  <si>
    <t>金門縣金門國際青年商會</t>
  </si>
  <si>
    <t>辦理中秋聯誼活動及辦理丁酉年迎春揮毫送春聯活動經費補助事宜</t>
  </si>
  <si>
    <t>金門縣退休警察人員協會</t>
  </si>
  <si>
    <t>辦理「關懷鄉土  愛在浯島--溫新義剪活動」經費補助</t>
  </si>
  <si>
    <t>金門縣青年志工服務協會</t>
  </si>
  <si>
    <t>補助為舉辦中級兒童美語教學Level III活動及105年中秋節聯誼活動經費</t>
  </si>
  <si>
    <t>金湖鎮山外社區發展協會</t>
  </si>
  <si>
    <t>補助辦理「一○五年度中秋節聯歡晚會活動」</t>
  </si>
  <si>
    <t>烈嶼鄉后井社區發展協會</t>
  </si>
  <si>
    <t>105年中秋節聯誼活動經費補助事宜</t>
  </si>
  <si>
    <t>金湖鎮小徑村社區發展協會</t>
  </si>
  <si>
    <t>補助辦理105年度中秋慶團圓暨地方美食聯誼活動經費</t>
  </si>
  <si>
    <t>烈嶼鄉上庫社區發展協會</t>
  </si>
  <si>
    <t>補助辦理105年度中秋節聯誼活動經費</t>
  </si>
  <si>
    <t>烈嶼鄉下田社區發展協會</t>
  </si>
  <si>
    <t>辦理105年度中秋節聯歡活動經費</t>
  </si>
  <si>
    <t>烈嶼鄉西宅社區發展協會</t>
  </si>
  <si>
    <t>補助辦理「105年中秋聯誼活動」經費</t>
  </si>
  <si>
    <t>金湖鎮新市社區發展協會</t>
  </si>
  <si>
    <t>補助辦理「105年中秋節聯誼活動」經費</t>
  </si>
  <si>
    <t>金湖鎮溪湖里社區發展協會</t>
  </si>
  <si>
    <t>補助舉辦105年中秋節活動</t>
  </si>
  <si>
    <t>烈嶼鄉東坑社區發展協會</t>
  </si>
  <si>
    <t>補助辦理105年中秋節卡拉OK聯誼餐會活動經費</t>
  </si>
  <si>
    <t>金沙鎮沙美社區發展協會</t>
  </si>
  <si>
    <t>補助辦理「老人送（用）餐活動」</t>
  </si>
  <si>
    <t>補助辦理社區老人送餐服務</t>
  </si>
  <si>
    <t>尚義社區發展協會</t>
  </si>
  <si>
    <t>補助辦理105年中秋節活動經費</t>
  </si>
  <si>
    <t>105年社區中秋節居民聯誼晚會活動經費補助事宜</t>
  </si>
  <si>
    <t>補助辦理「105年中秋節卡拉OK聯誼餐會活動」經費</t>
  </si>
  <si>
    <t>金沙鎮浦邊社區發展協會</t>
  </si>
  <si>
    <t>辦理中秋節烤肉晚會經費補助事宜</t>
  </si>
  <si>
    <t>金門縣金寧鄉民俗才藝發展協會</t>
  </si>
  <si>
    <t>補助辦理105年「中秋節聯誼活動」經費</t>
  </si>
  <si>
    <t>補助辦理105年中秋節活動新台幣1萬元整</t>
  </si>
  <si>
    <t>補助105年中秋節聯誼活動經費</t>
  </si>
  <si>
    <t>金湖鎮夏興社區發展協會</t>
  </si>
  <si>
    <t>105年中秋烤肉逗熱鬧暨聯誼餐會活動經費</t>
  </si>
  <si>
    <t>金湖鎮信義新村社區發展協會</t>
  </si>
  <si>
    <t>105年社區居民中秋佳節聯誼餐會活動經費補助事宜</t>
  </si>
  <si>
    <t>金城鎮賢聚社區發展協會</t>
  </si>
  <si>
    <t>烈嶼鄉西路社區發展協會</t>
  </si>
  <si>
    <t>辦理105年中秋節聯誼系列活動經費</t>
  </si>
  <si>
    <t>金沙鎮洋山社區發展協會</t>
  </si>
  <si>
    <t>補助辦理105年度搏餅做粿慶中秋聯誼活動經費</t>
  </si>
  <si>
    <t>金沙鎮忠孝二村社區發展協會</t>
  </si>
  <si>
    <t>補助舉辦105年秋節社區聯誼活動經費</t>
  </si>
  <si>
    <t>金城鎮夏墅社區發展協會</t>
  </si>
  <si>
    <t>補助辦理「105年中秋聯誼活動」申請補助經費</t>
  </si>
  <si>
    <t>金湖鎮武德新莊社區發展協會</t>
  </si>
  <si>
    <t>補助105年度中秋節活動新台幣1萬元整</t>
  </si>
  <si>
    <t>金城鎮南門社區發展協會</t>
  </si>
  <si>
    <t>補助辦理105年中秋節系列活動經費</t>
  </si>
  <si>
    <t>金寧鄉榜林社區發展協會</t>
  </si>
  <si>
    <t>補助辦理105年中秋節聯誼活動經費</t>
  </si>
  <si>
    <t>補助辦理105年健走活動經費</t>
  </si>
  <si>
    <t>金湖鎮后園社區發展協會</t>
  </si>
  <si>
    <t>105年中秋佳節-博餅、歌唱餐敘暨摸彩聯誼活動經費案</t>
  </si>
  <si>
    <t>金城鎮庵前社區發展協會</t>
  </si>
  <si>
    <t>補助中秋節活動</t>
  </si>
  <si>
    <t>金寧鄉后湖社區發展協會</t>
  </si>
  <si>
    <t>辦理「105年社區中秋節活動」補助經費案</t>
  </si>
  <si>
    <t>金城鎮吳厝社區發展協會</t>
  </si>
  <si>
    <t>辦理105年中秋節活動及105年新住民志工培力活動補助事宜</t>
  </si>
  <si>
    <t>金門縣青年聯合會</t>
  </si>
  <si>
    <t>辦理「105年中秋節聯誼活動」補助經費案</t>
  </si>
  <si>
    <t>金沙鎮榮光新村社區發展協會</t>
  </si>
  <si>
    <t>金城鎮後豐港社區發展協會</t>
  </si>
  <si>
    <t>補助舉辦105年中秋節活動經費</t>
  </si>
  <si>
    <t>金寧鄉后沙嚨口社區發展協會</t>
  </si>
  <si>
    <t>補助辦理105年度團圓慶中秋聯誼活動經費</t>
  </si>
  <si>
    <t>烈嶼鄉南塘社區發展協會</t>
  </si>
  <si>
    <t>辦理105年度重陽節及中秋節活動經費補助</t>
  </si>
  <si>
    <t>金門縣長青會</t>
  </si>
  <si>
    <t>補助辦理105年度社區中秋節活動經費</t>
  </si>
  <si>
    <t>金城鎮和平新村社區發展協會</t>
  </si>
  <si>
    <t>補助中秋節活動經費</t>
  </si>
  <si>
    <t>金沙鎮青嶼社區發展協會</t>
  </si>
  <si>
    <t>補助辦理「重陽節敬老聯誼活動」申請補助經費</t>
  </si>
  <si>
    <t>安岐社區發展協會</t>
  </si>
  <si>
    <t>辦理92週年校慶活動及第三屆理監事就職典禮聯誼活動經費補助事宜</t>
  </si>
  <si>
    <t>金門縣金湖鎮正義國小校友會</t>
  </si>
  <si>
    <t>補助105年中秋摸彩聯歡活動經費</t>
  </si>
  <si>
    <t>金沙鎮碧山東店社區發展協會</t>
  </si>
  <si>
    <t>補助105年度慶祝中秋節親子美食賞月、卡拉OK歡唱活動經費</t>
  </si>
  <si>
    <t>烈嶼鄉青岐社區發展協會</t>
  </si>
  <si>
    <t>補助辦理親子歡樂慶秋月活動經費</t>
  </si>
  <si>
    <t>金沙鎮小浦頭社區發展協會</t>
  </si>
  <si>
    <t>補助辦理105年「中秋聯歡晚會活動」經費</t>
  </si>
  <si>
    <t>金沙鎮呂厝社區發展協會</t>
  </si>
  <si>
    <t>補助辦理105年社區中秋節活動經費</t>
  </si>
  <si>
    <t>金城鎮鳳翔新莊社區發展協會</t>
  </si>
  <si>
    <t>金寧鄉后盤山西山社區發展協會</t>
  </si>
  <si>
    <t>辦理重陽節敬老餐會經費補助事宜</t>
  </si>
  <si>
    <t>金門縣金湖鎮尚卿常青協會</t>
  </si>
  <si>
    <t>補助辦理105年慶中秋社區聯誼活動經費</t>
  </si>
  <si>
    <t>烈嶼鄉湖下社區發展協會</t>
  </si>
  <si>
    <t>金湖鎮料羅新村社區發展協會</t>
  </si>
  <si>
    <t>烈嶼鄉雙口社區發展協會</t>
  </si>
  <si>
    <t>補助105年中秋節活動</t>
  </si>
  <si>
    <t>辦理「湖峰傳愛、元滿中秋」活動經費補助案事宜</t>
  </si>
  <si>
    <t>金門縣湖峰公共事務協進會</t>
  </si>
  <si>
    <t>補助105年社區中秋節活動</t>
  </si>
  <si>
    <t>金城鎮向陽吉第社區發展協會</t>
  </si>
  <si>
    <t>辦理105年度中秋節聯誼活動經費</t>
  </si>
  <si>
    <t>補助辦理花好月圓慶中秋活動</t>
  </si>
  <si>
    <t>金寧鄉湖峰社區發展協會</t>
  </si>
  <si>
    <t>辦理105年重陽節聯誼活動經費補助事宜</t>
  </si>
  <si>
    <t>舉辦「105年慶祝雙十國慶摸彩聯誼活動」補助經費</t>
  </si>
  <si>
    <t>金門縣國慶閱兵自衛隊促進會</t>
  </si>
  <si>
    <t>辦理「105年重陽節敬老聯歡活動」經費補助乙案</t>
  </si>
  <si>
    <t>金門縣烈嶼鄉東林老人會</t>
  </si>
  <si>
    <t>補助辦理中秋節聯誼活動經費</t>
  </si>
  <si>
    <t>金沙鎮蔡厝民享社區發展協會</t>
  </si>
  <si>
    <t>補助105年社區中秋節活動經費</t>
  </si>
  <si>
    <t>金城鎮燕南山社區發展協會</t>
  </si>
  <si>
    <t>金湖鎮新頭社區發展協會</t>
  </si>
  <si>
    <t>辦理105年中秋節搏餅活動經費</t>
  </si>
  <si>
    <t>金寧鄉榜林村龍門社區發展協會</t>
  </si>
  <si>
    <t>補助辦理105年中秋節聯誼及辦理兒童青少年空手道研習營活動經費</t>
  </si>
  <si>
    <t>金湖鎮下莊社區發展協會</t>
  </si>
  <si>
    <t>補助辦理105年中秋節搏狀元餅活動</t>
  </si>
  <si>
    <t>金城鎮金門城社區發展協會</t>
  </si>
  <si>
    <t>金城鎮古崗社區發展協會</t>
  </si>
  <si>
    <t>補助辦理105年度中秋節月圓人團圓活動經費</t>
  </si>
  <si>
    <t>金沙鎮后水頭社區發展協會</t>
  </si>
  <si>
    <t>補助辦理105年中秋節歡唱卡發OK暨摸彩聯誼活動經費</t>
  </si>
  <si>
    <t>烈嶼鄉羅厝社區發展協會</t>
  </si>
  <si>
    <t>補助辦理「105年衛生福利部社區發展工作評鑑活動」</t>
  </si>
  <si>
    <t>補助辦理「105年度中秋節聯誼」活動經費</t>
  </si>
  <si>
    <t>烈嶼鄉上林社區發展協會</t>
  </si>
  <si>
    <t>辦理「兩岸百孝篇文化交流」身心靈健康講座經費補助事宜</t>
  </si>
  <si>
    <t>金門縣讀經學會</t>
  </si>
  <si>
    <t>辦理105年重陽節敬老聯誼活動經費補助事宜</t>
  </si>
  <si>
    <t>金門縣金沙鎮官澳長青會</t>
  </si>
  <si>
    <t>辦理105年長青學苑計畫活動經費補助事宜</t>
  </si>
  <si>
    <t>金門縣熱學樂活學會</t>
  </si>
  <si>
    <t>補助辦理「充實活動中心內部設施設備」</t>
  </si>
  <si>
    <t>補助辦理105年度中秋節聯歡晚會及樂齡傳統民俗文化觀摩活動活動經費</t>
  </si>
  <si>
    <t>烈嶼鄉東林社區發展協會</t>
  </si>
  <si>
    <t>補助辦理「中秋節聯歡晚會」經費</t>
  </si>
  <si>
    <t>金沙鎮西園后珩社區發展協會</t>
  </si>
  <si>
    <t>烈嶼鄉西方社區發展協會</t>
  </si>
  <si>
    <t>補助歡慶中秋節餐會卡拉OK歌唱摸彩活動經費</t>
  </si>
  <si>
    <t>金沙鎮后浦頭暨五福街社區發展協會</t>
  </si>
  <si>
    <t>補助105年中秋聯歡晚會經費</t>
  </si>
  <si>
    <t>金沙鎮新前墩社區發展協會</t>
  </si>
  <si>
    <t>金寧鄉盤山村社區發展協會</t>
  </si>
  <si>
    <t>補助辦理「105年度中秋聯歡活動」經費</t>
  </si>
  <si>
    <t>烈嶼鄉后頭社區發展協會</t>
  </si>
  <si>
    <t>金沙鎮官澳社區發展協會</t>
  </si>
  <si>
    <t>舉辦105年秋季磯釣比賽活動經費補助乙案</t>
  </si>
  <si>
    <t>金門縣釣魚協會</t>
  </si>
  <si>
    <t>辦理105年「社區手路菜~味傳香」活動經費補助事宜</t>
  </si>
  <si>
    <t>金門縣金寧鄉榜林老人會</t>
  </si>
  <si>
    <t>補助辦理105年「中秋節社區聯誼活動」經費</t>
  </si>
  <si>
    <t>金沙鎮東西山前社區發展協會</t>
  </si>
  <si>
    <t>金寧鄉古寧頭社區發展協會</t>
  </si>
  <si>
    <t>金湖鎮太湖社區發展協會</t>
  </si>
  <si>
    <t>補助辦理105年重陽節敬老聯誼活動經費</t>
  </si>
  <si>
    <t>金寧鄉頂后垵社區發展協會</t>
  </si>
  <si>
    <t>辦理105年99重陽節活動經費補助乙案</t>
  </si>
  <si>
    <t>金門縣莒光樓茶藝早覺會</t>
  </si>
  <si>
    <t>金寧鄉昔果山社區發展協會</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</si>
</sst>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0.00_);[Red]\(0.00\)"/>
    <numFmt numFmtId="181" formatCode="0.00_ "/>
    <numFmt numFmtId="182" formatCode="#,##0_);[Red]\(#,##0\)"/>
    <numFmt numFmtId="183" formatCode="0_);[Red]\(0\)"/>
    <numFmt numFmtId="184" formatCode="#,##0_ "/>
    <numFmt numFmtId="185" formatCode="m&quot;月&quot;d&quot;日&quot;"/>
    <numFmt numFmtId="186" formatCode="0_ "/>
    <numFmt numFmtId="187" formatCode="#,##0.000_);[Red]\(#,##0.000\)"/>
    <numFmt numFmtId="188" formatCode="0.0_);[Red]\(0.0\)"/>
    <numFmt numFmtId="189" formatCode="#,##0.00_);[Red]\(#,##0.00\)"/>
    <numFmt numFmtId="190" formatCode="#,##0.0_);[Red]\(#,##0.0\)"/>
    <numFmt numFmtId="191" formatCode="#,##0_ ;[Red]\-#,##0\ "/>
    <numFmt numFmtId="192" formatCode="#,##0;[Red]#,##0"/>
    <numFmt numFmtId="193" formatCode="&quot;$&quot;#,##0"/>
    <numFmt numFmtId="194" formatCode="&quot;$&quot;#,##0.00"/>
    <numFmt numFmtId="195" formatCode="[$-404]AM/PM\ hh:mm:ss"/>
    <numFmt numFmtId="196" formatCode="[$-F400]h:mm:ss\ AM/PM"/>
  </numFmts>
  <fonts count="64">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sz val="12"/>
      <color indexed="8"/>
      <name val="標楷體"/>
      <family val="4"/>
    </font>
    <font>
      <b/>
      <sz val="14"/>
      <name val="標楷體"/>
      <family val="4"/>
    </font>
    <font>
      <b/>
      <sz val="16"/>
      <name val="標楷體"/>
      <family val="4"/>
    </font>
    <font>
      <b/>
      <sz val="12"/>
      <name val="標楷體"/>
      <family val="4"/>
    </font>
    <font>
      <b/>
      <sz val="10"/>
      <name val="標楷體"/>
      <family val="4"/>
    </font>
    <font>
      <sz val="10"/>
      <name val="標楷體"/>
      <family val="4"/>
    </font>
    <font>
      <sz val="10"/>
      <color indexed="8"/>
      <name val="標楷體"/>
      <family val="4"/>
    </font>
    <font>
      <sz val="10"/>
      <name val="Wingdings 2"/>
      <family val="1"/>
    </font>
    <font>
      <b/>
      <sz val="10"/>
      <color indexed="8"/>
      <name val="標楷體"/>
      <family val="4"/>
    </font>
    <font>
      <b/>
      <sz val="12"/>
      <color indexed="8"/>
      <name val="標楷體"/>
      <family val="4"/>
    </font>
    <font>
      <b/>
      <sz val="10"/>
      <name val="Wingdings 2"/>
      <family val="1"/>
    </font>
    <font>
      <b/>
      <sz val="11"/>
      <name val="標楷體"/>
      <family val="4"/>
    </font>
    <font>
      <b/>
      <sz val="11"/>
      <color indexed="8"/>
      <name val="標楷體"/>
      <family val="4"/>
    </font>
    <font>
      <sz val="10"/>
      <name val="Helv"/>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1"/>
      <color indexed="9"/>
      <name val="新細明體"/>
      <family val="1"/>
    </font>
    <font>
      <sz val="12"/>
      <name val="Geneva"/>
      <family val="2"/>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b/>
      <sz val="10"/>
      <color indexed="8"/>
      <name val="Wingdings 2"/>
      <family val="1"/>
    </font>
    <font>
      <b/>
      <sz val="15"/>
      <color indexed="54"/>
      <name val="新細明體"/>
      <family val="1"/>
    </font>
    <font>
      <b/>
      <sz val="13"/>
      <color indexed="54"/>
      <name val="新細明體"/>
      <family val="1"/>
    </font>
    <font>
      <b/>
      <sz val="11"/>
      <color indexed="54"/>
      <name val="新細明體"/>
      <family val="1"/>
    </font>
    <font>
      <sz val="18"/>
      <color indexed="54"/>
      <name val="新細明體"/>
      <family val="1"/>
    </font>
    <font>
      <b/>
      <sz val="11"/>
      <name val="Wingdings 2"/>
      <family val="1"/>
    </font>
    <font>
      <sz val="9"/>
      <color indexed="8"/>
      <name val="標楷體"/>
      <family val="4"/>
    </font>
    <font>
      <sz val="9"/>
      <name val="標楷體"/>
      <family val="4"/>
    </font>
    <font>
      <sz val="8"/>
      <name val="標楷體"/>
      <family val="4"/>
    </font>
    <font>
      <sz val="10"/>
      <color indexed="8"/>
      <name val="ARIAL"/>
      <family val="2"/>
    </font>
    <font>
      <sz val="10"/>
      <name val="新細明體"/>
      <family val="1"/>
    </font>
    <font>
      <sz val="11"/>
      <color indexed="8"/>
      <name val="標楷體"/>
      <family val="4"/>
    </font>
    <font>
      <sz val="11"/>
      <name val="標楷體"/>
      <family val="4"/>
    </font>
    <font>
      <sz val="10"/>
      <color indexed="8"/>
      <name val="Wingdings 2"/>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style="thin"/>
      <right style="thin"/>
      <top style="thin"/>
      <bottom style="thin"/>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style="thin"/>
      <right style="thin"/>
      <top>
        <color indexed="63"/>
      </top>
      <bottom style="thin"/>
    </border>
  </borders>
  <cellStyleXfs count="160">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8" fillId="0" borderId="0">
      <alignment/>
      <protection/>
    </xf>
    <xf numFmtId="0" fontId="19" fillId="2" borderId="0" applyNumberFormat="0" applyBorder="0" applyAlignment="0" applyProtection="0"/>
    <xf numFmtId="0" fontId="19" fillId="2" borderId="0" applyNumberFormat="0" applyBorder="0" applyAlignment="0" applyProtection="0"/>
    <xf numFmtId="0" fontId="36"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6"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6"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6"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6"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6"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6"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6"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6"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6"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6"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6"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7"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7"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7"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7"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7"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7" fillId="15" borderId="0" applyNumberFormat="0" applyBorder="0" applyAlignment="0" applyProtection="0"/>
    <xf numFmtId="10" fontId="38" fillId="0" borderId="0">
      <alignment/>
      <protection/>
    </xf>
    <xf numFmtId="0" fontId="0" fillId="0" borderId="0">
      <alignment/>
      <protection/>
    </xf>
    <xf numFmtId="0" fontId="0" fillId="0" borderId="0">
      <alignment/>
      <protection/>
    </xf>
    <xf numFmtId="0" fontId="0" fillId="0" borderId="0">
      <alignment vertical="center"/>
      <protection/>
    </xf>
    <xf numFmtId="0" fontId="57" fillId="0" borderId="0" applyNumberFormat="0" applyFill="0" applyBorder="0" applyAlignment="0" applyProtection="0"/>
    <xf numFmtId="0" fontId="0" fillId="0" borderId="0">
      <alignment/>
      <protection/>
    </xf>
    <xf numFmtId="0" fontId="0" fillId="0" borderId="0">
      <alignment vertical="center"/>
      <protection/>
    </xf>
    <xf numFmtId="0" fontId="10" fillId="0" borderId="0" applyNumberFormat="0" applyFill="0" applyBorder="0" applyAlignment="0" applyProtection="0"/>
    <xf numFmtId="0" fontId="59" fillId="0" borderId="0">
      <alignment vertical="top"/>
      <protection/>
    </xf>
    <xf numFmtId="0" fontId="58"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9" fillId="16" borderId="0" applyNumberFormat="0" applyBorder="0" applyAlignment="0" applyProtection="0"/>
    <xf numFmtId="0" fontId="22" fillId="0" borderId="1" applyNumberFormat="0" applyFill="0" applyAlignment="0" applyProtection="0"/>
    <xf numFmtId="0" fontId="22" fillId="0" borderId="1" applyNumberFormat="0" applyFill="0" applyAlignment="0" applyProtection="0"/>
    <xf numFmtId="0" fontId="40" fillId="0" borderId="1"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41" fillId="4" borderId="0" applyNumberFormat="0" applyBorder="0" applyAlignment="0" applyProtection="0"/>
    <xf numFmtId="9" fontId="0" fillId="0" borderId="0" applyFont="0" applyFill="0" applyBorder="0" applyAlignment="0" applyProtection="0"/>
    <xf numFmtId="0" fontId="24" fillId="17" borderId="2" applyNumberFormat="0" applyAlignment="0" applyProtection="0"/>
    <xf numFmtId="0" fontId="24" fillId="17" borderId="2" applyNumberFormat="0" applyAlignment="0" applyProtection="0"/>
    <xf numFmtId="0" fontId="4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43" fillId="0" borderId="3" applyNumberFormat="0" applyFill="0" applyAlignment="0" applyProtection="0"/>
    <xf numFmtId="0" fontId="0" fillId="18" borderId="4" applyNumberFormat="0" applyFont="0" applyAlignment="0" applyProtection="0"/>
    <xf numFmtId="0" fontId="0" fillId="18" borderId="4" applyNumberFormat="0" applyFont="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7"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7"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7" fillId="2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7"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7" fillId="1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22"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8" fillId="0" borderId="5" applyNumberFormat="0" applyFill="0" applyAlignment="0" applyProtection="0"/>
    <xf numFmtId="0" fontId="51" fillId="0" borderId="6"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2"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53" fillId="0" borderId="1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18" fillId="0" borderId="0">
      <alignment/>
      <protection/>
    </xf>
    <xf numFmtId="0" fontId="60" fillId="0" borderId="11" applyFont="0" applyBorder="0" applyAlignment="0">
      <protection/>
    </xf>
    <xf numFmtId="0" fontId="31" fillId="7" borderId="2" applyNumberFormat="0" applyAlignment="0" applyProtection="0"/>
    <xf numFmtId="0" fontId="31" fillId="7" borderId="2" applyNumberFormat="0" applyAlignment="0" applyProtection="0"/>
    <xf numFmtId="0" fontId="45" fillId="7" borderId="2" applyNumberFormat="0" applyAlignment="0" applyProtection="0"/>
    <xf numFmtId="0" fontId="32" fillId="17" borderId="12" applyNumberFormat="0" applyAlignment="0" applyProtection="0"/>
    <xf numFmtId="0" fontId="32" fillId="17" borderId="12" applyNumberFormat="0" applyAlignment="0" applyProtection="0"/>
    <xf numFmtId="0" fontId="46" fillId="17" borderId="12" applyNumberFormat="0" applyAlignment="0" applyProtection="0"/>
    <xf numFmtId="0" fontId="33" fillId="23" borderId="13" applyNumberFormat="0" applyAlignment="0" applyProtection="0"/>
    <xf numFmtId="0" fontId="33" fillId="23" borderId="13" applyNumberFormat="0" applyAlignment="0" applyProtection="0"/>
    <xf numFmtId="0" fontId="47" fillId="23" borderId="13" applyNumberFormat="0" applyAlignment="0" applyProtection="0"/>
    <xf numFmtId="0" fontId="34" fillId="3" borderId="0" applyNumberFormat="0" applyBorder="0" applyAlignment="0" applyProtection="0"/>
    <xf numFmtId="0" fontId="34" fillId="3" borderId="0" applyNumberFormat="0" applyBorder="0" applyAlignment="0" applyProtection="0"/>
    <xf numFmtId="0" fontId="48" fillId="3"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9" fillId="0" borderId="0" applyNumberFormat="0" applyFill="0" applyBorder="0" applyAlignment="0" applyProtection="0"/>
  </cellStyleXfs>
  <cellXfs count="292">
    <xf numFmtId="0" fontId="0" fillId="0" borderId="0" xfId="0" applyAlignment="1">
      <alignment/>
    </xf>
    <xf numFmtId="0" fontId="4" fillId="0" borderId="0" xfId="0" applyFont="1" applyBorder="1" applyAlignment="1">
      <alignment/>
    </xf>
    <xf numFmtId="0" fontId="4" fillId="0" borderId="0" xfId="0" applyFont="1" applyBorder="1" applyAlignment="1">
      <alignment horizontal="distributed" vertical="center" wrapText="1"/>
    </xf>
    <xf numFmtId="0" fontId="5" fillId="0" borderId="0" xfId="0" applyFont="1" applyFill="1" applyBorder="1" applyAlignment="1">
      <alignment/>
    </xf>
    <xf numFmtId="0" fontId="8" fillId="0" borderId="11" xfId="0" applyFont="1" applyBorder="1" applyAlignment="1">
      <alignment horizontal="center" vertical="center"/>
    </xf>
    <xf numFmtId="0" fontId="8" fillId="0" borderId="0" xfId="0" applyFont="1" applyBorder="1" applyAlignment="1">
      <alignment/>
    </xf>
    <xf numFmtId="0" fontId="9" fillId="24" borderId="0" xfId="0" applyFont="1" applyFill="1" applyBorder="1" applyAlignment="1">
      <alignment/>
    </xf>
    <xf numFmtId="49" fontId="11" fillId="25" borderId="11" xfId="0" applyNumberFormat="1" applyFont="1" applyFill="1" applyBorder="1" applyAlignment="1">
      <alignment horizontal="center" vertical="center" wrapText="1"/>
    </xf>
    <xf numFmtId="0" fontId="14" fillId="24" borderId="0" xfId="0" applyFont="1" applyFill="1" applyBorder="1" applyAlignment="1">
      <alignment/>
    </xf>
    <xf numFmtId="0" fontId="8" fillId="24" borderId="0" xfId="0" applyFont="1" applyFill="1" applyBorder="1" applyAlignment="1">
      <alignment/>
    </xf>
    <xf numFmtId="3" fontId="10" fillId="0" borderId="11" xfId="75" applyNumberFormat="1" applyFont="1" applyFill="1" applyBorder="1" applyAlignment="1">
      <alignment horizontal="center" vertical="center" wrapText="1"/>
      <protection/>
    </xf>
    <xf numFmtId="185" fontId="10" fillId="0" borderId="11" xfId="76" applyNumberFormat="1" applyFont="1" applyFill="1" applyBorder="1" applyAlignment="1">
      <alignment horizontal="center" vertical="center"/>
      <protection/>
    </xf>
    <xf numFmtId="3" fontId="10" fillId="0" borderId="0" xfId="75" applyNumberFormat="1" applyFont="1" applyFill="1" applyBorder="1" applyAlignment="1">
      <alignment horizontal="center" vertical="center" wrapText="1"/>
      <protection/>
    </xf>
    <xf numFmtId="184" fontId="10" fillId="0" borderId="11" xfId="75" applyNumberFormat="1" applyFont="1" applyFill="1" applyBorder="1" applyAlignment="1">
      <alignment horizontal="right" vertical="center"/>
      <protection/>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7" fillId="0" borderId="0" xfId="0" applyFont="1" applyFill="1" applyBorder="1" applyAlignment="1">
      <alignment/>
    </xf>
    <xf numFmtId="0" fontId="16" fillId="0" borderId="0" xfId="0" applyFont="1" applyBorder="1" applyAlignment="1">
      <alignment/>
    </xf>
    <xf numFmtId="0" fontId="12" fillId="0" borderId="11" xfId="75" applyFont="1" applyFill="1" applyBorder="1" applyAlignment="1">
      <alignment horizontal="center" vertical="center" wrapText="1"/>
      <protection/>
    </xf>
    <xf numFmtId="0" fontId="10" fillId="0" borderId="11" xfId="0" applyFont="1" applyBorder="1" applyAlignment="1">
      <alignment horizontal="distributed" vertical="center" wrapText="1"/>
    </xf>
    <xf numFmtId="0" fontId="10" fillId="0" borderId="11"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10" fillId="0" borderId="11" xfId="0" applyNumberFormat="1" applyFont="1" applyBorder="1" applyAlignment="1">
      <alignment horizontal="distributed" vertical="center" wrapText="1"/>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wrapText="1"/>
    </xf>
    <xf numFmtId="0" fontId="10" fillId="0" borderId="11" xfId="0" applyNumberFormat="1" applyFont="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xf>
    <xf numFmtId="0" fontId="10" fillId="0" borderId="11" xfId="0" applyFont="1" applyBorder="1" applyAlignment="1">
      <alignment horizontal="center" vertical="center"/>
    </xf>
    <xf numFmtId="0" fontId="4" fillId="0" borderId="0" xfId="0" applyFont="1" applyBorder="1" applyAlignment="1">
      <alignment horizontal="center"/>
    </xf>
    <xf numFmtId="0" fontId="10" fillId="25" borderId="11" xfId="0" applyNumberFormat="1" applyFont="1" applyFill="1" applyBorder="1" applyAlignment="1">
      <alignment horizontal="center" vertical="center" wrapText="1"/>
    </xf>
    <xf numFmtId="49" fontId="10" fillId="0" borderId="11" xfId="0" applyNumberFormat="1" applyFont="1" applyBorder="1" applyAlignment="1">
      <alignment horizontal="center" vertical="center" wrapText="1"/>
    </xf>
    <xf numFmtId="49" fontId="11" fillId="0" borderId="11" xfId="0" applyNumberFormat="1"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25" borderId="11" xfId="0" applyNumberFormat="1" applyFont="1" applyFill="1" applyBorder="1" applyAlignment="1">
      <alignment horizontal="center" vertical="center" wrapText="1"/>
    </xf>
    <xf numFmtId="186" fontId="10" fillId="0" borderId="11" xfId="0" applyNumberFormat="1" applyFont="1" applyBorder="1" applyAlignment="1">
      <alignment horizontal="right" vertical="center"/>
    </xf>
    <xf numFmtId="49" fontId="10" fillId="0" borderId="11" xfId="0" applyNumberFormat="1" applyFont="1" applyBorder="1" applyAlignment="1">
      <alignment horizontal="distributed" vertical="center" wrapText="1"/>
    </xf>
    <xf numFmtId="49" fontId="10" fillId="0" borderId="11" xfId="0" applyNumberFormat="1" applyFont="1" applyBorder="1" applyAlignment="1">
      <alignment wrapText="1"/>
    </xf>
    <xf numFmtId="49" fontId="12" fillId="0" borderId="11" xfId="0" applyNumberFormat="1" applyFont="1" applyBorder="1" applyAlignment="1">
      <alignment horizontal="center" vertical="center"/>
    </xf>
    <xf numFmtId="0" fontId="10" fillId="0" borderId="11" xfId="0" applyFont="1" applyBorder="1" applyAlignment="1">
      <alignment vertical="center" wrapText="1"/>
    </xf>
    <xf numFmtId="184" fontId="10" fillId="0" borderId="11" xfId="0" applyNumberFormat="1" applyFont="1" applyBorder="1" applyAlignment="1">
      <alignment vertical="center"/>
    </xf>
    <xf numFmtId="0" fontId="10" fillId="0" borderId="11" xfId="0" applyFont="1" applyFill="1" applyBorder="1" applyAlignment="1">
      <alignment vertical="center" wrapText="1"/>
    </xf>
    <xf numFmtId="49" fontId="10" fillId="0" borderId="11" xfId="0" applyNumberFormat="1" applyFont="1" applyFill="1" applyBorder="1" applyAlignment="1">
      <alignment vertical="center"/>
    </xf>
    <xf numFmtId="0" fontId="16" fillId="0" borderId="11" xfId="0" applyNumberFormat="1" applyFont="1" applyBorder="1" applyAlignment="1">
      <alignment horizontal="center" vertical="center" wrapText="1"/>
    </xf>
    <xf numFmtId="0" fontId="16" fillId="0" borderId="11" xfId="0" applyNumberFormat="1" applyFont="1" applyBorder="1" applyAlignment="1">
      <alignment horizontal="left" vertical="center" wrapText="1"/>
    </xf>
    <xf numFmtId="0" fontId="16" fillId="0" borderId="11" xfId="0" applyNumberFormat="1" applyFont="1" applyBorder="1" applyAlignment="1">
      <alignment horizontal="distributed" vertical="center" wrapText="1"/>
    </xf>
    <xf numFmtId="0" fontId="16" fillId="0" borderId="11" xfId="0" applyNumberFormat="1" applyFont="1" applyBorder="1" applyAlignment="1">
      <alignment horizontal="center" vertical="center"/>
    </xf>
    <xf numFmtId="0" fontId="55" fillId="0" borderId="11" xfId="75" applyFont="1" applyFill="1" applyBorder="1" applyAlignment="1">
      <alignment horizontal="center" vertical="center" wrapText="1"/>
      <protection/>
    </xf>
    <xf numFmtId="0" fontId="11" fillId="25" borderId="11" xfId="76" applyFont="1" applyFill="1" applyBorder="1" applyAlignment="1">
      <alignment horizontal="center" vertical="center"/>
      <protection/>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49" fontId="10" fillId="0" borderId="11" xfId="0" applyNumberFormat="1" applyFont="1" applyFill="1" applyBorder="1" applyAlignment="1">
      <alignment horizontal="distributed" vertical="center" wrapText="1"/>
    </xf>
    <xf numFmtId="49" fontId="10" fillId="0" borderId="11" xfId="0" applyNumberFormat="1" applyFont="1" applyFill="1" applyBorder="1" applyAlignment="1">
      <alignment horizontal="left" vertical="center" wrapText="1"/>
    </xf>
    <xf numFmtId="49" fontId="10" fillId="0" borderId="11" xfId="75" applyNumberFormat="1" applyFont="1" applyFill="1" applyBorder="1" applyAlignment="1">
      <alignment horizontal="center" vertical="center" wrapText="1"/>
      <protection/>
    </xf>
    <xf numFmtId="49" fontId="10" fillId="0" borderId="11" xfId="0" applyNumberFormat="1" applyFont="1" applyBorder="1" applyAlignment="1">
      <alignment vertical="center" wrapText="1"/>
    </xf>
    <xf numFmtId="49" fontId="11" fillId="0" borderId="11" xfId="0" applyNumberFormat="1" applyFont="1" applyFill="1" applyBorder="1" applyAlignment="1">
      <alignment horizontal="center" vertical="center" wrapText="1"/>
    </xf>
    <xf numFmtId="0" fontId="11" fillId="0" borderId="11" xfId="0" applyFont="1" applyBorder="1" applyAlignment="1">
      <alignment horizontal="center" vertical="center"/>
    </xf>
    <xf numFmtId="3" fontId="9" fillId="23" borderId="0" xfId="75" applyNumberFormat="1" applyFont="1" applyFill="1" applyBorder="1" applyAlignment="1">
      <alignment horizontal="center" vertical="center" wrapText="1"/>
      <protection/>
    </xf>
    <xf numFmtId="0" fontId="8" fillId="23" borderId="0" xfId="0" applyFont="1" applyFill="1" applyBorder="1" applyAlignment="1">
      <alignment/>
    </xf>
    <xf numFmtId="49" fontId="9" fillId="23" borderId="0" xfId="0" applyNumberFormat="1" applyFont="1" applyFill="1" applyBorder="1" applyAlignment="1">
      <alignment horizontal="center" vertical="center"/>
    </xf>
    <xf numFmtId="3" fontId="10" fillId="23" borderId="0" xfId="75" applyNumberFormat="1" applyFont="1" applyFill="1" applyBorder="1" applyAlignment="1">
      <alignment horizontal="center" vertical="center" wrapText="1"/>
      <protection/>
    </xf>
    <xf numFmtId="0" fontId="4" fillId="23" borderId="0" xfId="0" applyFont="1" applyFill="1" applyBorder="1" applyAlignment="1">
      <alignment/>
    </xf>
    <xf numFmtId="0" fontId="17" fillId="23" borderId="0" xfId="0" applyFont="1" applyFill="1" applyBorder="1" applyAlignment="1">
      <alignment/>
    </xf>
    <xf numFmtId="0" fontId="16" fillId="23" borderId="0" xfId="0" applyFont="1" applyFill="1" applyBorder="1" applyAlignment="1">
      <alignment/>
    </xf>
    <xf numFmtId="0" fontId="13" fillId="23" borderId="0" xfId="0" applyFont="1" applyFill="1" applyBorder="1" applyAlignment="1">
      <alignment/>
    </xf>
    <xf numFmtId="0" fontId="9" fillId="23" borderId="0" xfId="0" applyFont="1" applyFill="1" applyBorder="1" applyAlignment="1">
      <alignment/>
    </xf>
    <xf numFmtId="0" fontId="4" fillId="0" borderId="11" xfId="0" applyFont="1" applyBorder="1" applyAlignment="1">
      <alignment horizontal="center" vertical="center"/>
    </xf>
    <xf numFmtId="183" fontId="10" fillId="0" borderId="11" xfId="0" applyNumberFormat="1" applyFont="1" applyBorder="1" applyAlignment="1">
      <alignment horizontal="right" vertical="center" shrinkToFit="1"/>
    </xf>
    <xf numFmtId="0" fontId="5" fillId="0" borderId="11" xfId="0" applyFont="1" applyFill="1" applyBorder="1" applyAlignment="1">
      <alignment horizontal="center" vertical="center" wrapText="1"/>
    </xf>
    <xf numFmtId="0" fontId="10" fillId="0" borderId="11" xfId="77" applyNumberFormat="1" applyFont="1" applyBorder="1" applyAlignment="1">
      <alignment vertical="center" wrapText="1"/>
    </xf>
    <xf numFmtId="49" fontId="10" fillId="0" borderId="11" xfId="77" applyNumberFormat="1" applyFont="1" applyBorder="1" applyAlignment="1">
      <alignment vertical="center" wrapText="1"/>
    </xf>
    <xf numFmtId="49" fontId="10" fillId="25" borderId="11" xfId="0" applyNumberFormat="1" applyFont="1" applyFill="1" applyBorder="1" applyAlignment="1">
      <alignment horizontal="left" vertical="center" wrapText="1"/>
    </xf>
    <xf numFmtId="184" fontId="10" fillId="25" borderId="11" xfId="0" applyNumberFormat="1" applyFont="1" applyFill="1" applyBorder="1" applyAlignment="1">
      <alignment horizontal="right" vertical="center" shrinkToFit="1"/>
    </xf>
    <xf numFmtId="0" fontId="11" fillId="0" borderId="11" xfId="0" applyFont="1" applyFill="1" applyBorder="1" applyAlignment="1">
      <alignment horizontal="left" vertical="center" wrapText="1"/>
    </xf>
    <xf numFmtId="0" fontId="10" fillId="0" borderId="11" xfId="0" applyFont="1" applyBorder="1" applyAlignment="1">
      <alignment wrapText="1"/>
    </xf>
    <xf numFmtId="184" fontId="10" fillId="0" borderId="11" xfId="75" applyNumberFormat="1" applyFont="1" applyFill="1" applyBorder="1" applyAlignment="1">
      <alignment horizontal="right" vertical="center" shrinkToFit="1"/>
      <protection/>
    </xf>
    <xf numFmtId="184" fontId="10" fillId="0" borderId="11" xfId="0" applyNumberFormat="1" applyFont="1" applyBorder="1" applyAlignment="1">
      <alignment horizontal="right" vertical="center" shrinkToFit="1"/>
    </xf>
    <xf numFmtId="0" fontId="11" fillId="0" borderId="11" xfId="0" applyFont="1" applyFill="1" applyBorder="1" applyAlignment="1">
      <alignment wrapText="1"/>
    </xf>
    <xf numFmtId="0" fontId="10" fillId="0" borderId="11" xfId="0" applyFont="1" applyFill="1" applyBorder="1" applyAlignment="1">
      <alignment horizontal="center" vertical="center" wrapText="1"/>
    </xf>
    <xf numFmtId="183" fontId="10" fillId="0" borderId="11" xfId="0" applyNumberFormat="1" applyFont="1" applyBorder="1" applyAlignment="1">
      <alignment vertical="center" shrinkToFit="1"/>
    </xf>
    <xf numFmtId="184" fontId="10" fillId="0" borderId="11" xfId="0" applyNumberFormat="1" applyFont="1" applyBorder="1" applyAlignment="1">
      <alignment vertical="center" shrinkToFit="1"/>
    </xf>
    <xf numFmtId="0" fontId="9" fillId="0" borderId="11" xfId="0" applyFont="1" applyFill="1" applyBorder="1" applyAlignment="1">
      <alignment/>
    </xf>
    <xf numFmtId="182" fontId="10" fillId="0" borderId="11" xfId="74" applyNumberFormat="1" applyFont="1" applyFill="1" applyBorder="1" applyAlignment="1">
      <alignment horizontal="right" vertical="center" shrinkToFit="1"/>
    </xf>
    <xf numFmtId="0" fontId="10" fillId="0" borderId="11" xfId="76" applyFont="1" applyBorder="1" applyAlignment="1">
      <alignment horizontal="left" vertical="center" wrapText="1"/>
      <protection/>
    </xf>
    <xf numFmtId="0" fontId="10" fillId="0" borderId="11" xfId="0" applyNumberFormat="1" applyFont="1" applyFill="1" applyBorder="1" applyAlignment="1">
      <alignment vertical="center" wrapText="1"/>
    </xf>
    <xf numFmtId="184" fontId="10" fillId="0" borderId="11" xfId="74" applyNumberFormat="1" applyFont="1" applyFill="1" applyBorder="1" applyAlignment="1">
      <alignment horizontal="right" vertical="center" shrinkToFit="1"/>
    </xf>
    <xf numFmtId="0" fontId="10" fillId="0" borderId="11" xfId="0" applyFont="1" applyBorder="1" applyAlignment="1">
      <alignment horizontal="left" vertical="center" shrinkToFit="1"/>
    </xf>
    <xf numFmtId="0" fontId="11" fillId="25" borderId="11" xfId="0" applyFont="1" applyFill="1" applyBorder="1" applyAlignment="1">
      <alignment wrapText="1"/>
    </xf>
    <xf numFmtId="0" fontId="10" fillId="0" borderId="11" xfId="0" applyFont="1" applyBorder="1" applyAlignment="1">
      <alignment horizontal="left" vertical="center"/>
    </xf>
    <xf numFmtId="0" fontId="11" fillId="25" borderId="11" xfId="0" applyFont="1" applyFill="1" applyBorder="1" applyAlignment="1">
      <alignment horizontal="left" vertical="center" shrinkToFit="1"/>
    </xf>
    <xf numFmtId="0" fontId="10" fillId="0" borderId="11" xfId="0" applyFont="1" applyBorder="1" applyAlignment="1">
      <alignment horizontal="left" vertical="center" wrapText="1" shrinkToFit="1"/>
    </xf>
    <xf numFmtId="49" fontId="10" fillId="0" borderId="11" xfId="79" applyNumberFormat="1" applyFont="1" applyBorder="1" applyAlignment="1">
      <alignment vertical="center" wrapText="1"/>
    </xf>
    <xf numFmtId="0" fontId="10" fillId="25" borderId="11" xfId="0" applyNumberFormat="1" applyFont="1" applyFill="1" applyBorder="1" applyAlignment="1">
      <alignment horizontal="left" vertical="center" wrapText="1"/>
    </xf>
    <xf numFmtId="49" fontId="11" fillId="25" borderId="11" xfId="0" applyNumberFormat="1" applyFont="1" applyFill="1" applyBorder="1" applyAlignment="1">
      <alignment horizontal="left" vertical="center" wrapText="1"/>
    </xf>
    <xf numFmtId="0" fontId="11" fillId="25" borderId="11" xfId="76" applyFont="1" applyFill="1" applyBorder="1">
      <alignment vertical="center"/>
      <protection/>
    </xf>
    <xf numFmtId="0" fontId="11" fillId="0" borderId="11" xfId="0" applyFont="1" applyFill="1" applyBorder="1" applyAlignment="1">
      <alignment/>
    </xf>
    <xf numFmtId="184" fontId="10" fillId="0" borderId="11" xfId="0" applyNumberFormat="1" applyFont="1" applyFill="1" applyBorder="1" applyAlignment="1">
      <alignment horizontal="right" vertical="center" shrinkToFit="1"/>
    </xf>
    <xf numFmtId="184" fontId="10" fillId="0" borderId="11" xfId="0" applyNumberFormat="1" applyFont="1" applyFill="1" applyBorder="1" applyAlignment="1">
      <alignment vertical="center" shrinkToFit="1"/>
    </xf>
    <xf numFmtId="0" fontId="10" fillId="0" borderId="11" xfId="0" applyFont="1" applyBorder="1" applyAlignment="1">
      <alignment/>
    </xf>
    <xf numFmtId="0" fontId="10" fillId="0" borderId="11" xfId="71" applyFont="1" applyBorder="1" applyAlignment="1">
      <alignment vertical="center" wrapText="1"/>
      <protection/>
    </xf>
    <xf numFmtId="0" fontId="10" fillId="0" borderId="11" xfId="71" applyFont="1" applyBorder="1" applyAlignment="1">
      <alignment horizontal="left" vertical="center" wrapText="1"/>
      <protection/>
    </xf>
    <xf numFmtId="41" fontId="10" fillId="0" borderId="11" xfId="71" applyNumberFormat="1" applyFont="1" applyBorder="1" applyAlignment="1">
      <alignment vertical="center"/>
      <protection/>
    </xf>
    <xf numFmtId="0" fontId="11" fillId="0" borderId="11" xfId="0" applyFont="1" applyBorder="1" applyAlignment="1">
      <alignment horizontal="left" vertical="center" wrapText="1"/>
    </xf>
    <xf numFmtId="41" fontId="11" fillId="0" borderId="11" xfId="71" applyNumberFormat="1" applyFont="1" applyBorder="1" applyAlignment="1">
      <alignment vertical="center"/>
      <protection/>
    </xf>
    <xf numFmtId="0" fontId="11" fillId="0" borderId="11" xfId="0" applyFont="1" applyBorder="1" applyAlignment="1">
      <alignment vertical="center" wrapText="1"/>
    </xf>
    <xf numFmtId="0" fontId="11" fillId="0" borderId="11" xfId="71" applyFont="1" applyBorder="1" applyAlignment="1">
      <alignment vertical="center" wrapText="1"/>
      <protection/>
    </xf>
    <xf numFmtId="0" fontId="11" fillId="0" borderId="11" xfId="71" applyFont="1" applyBorder="1" applyAlignment="1">
      <alignment horizontal="left" vertical="center" wrapText="1"/>
      <protection/>
    </xf>
    <xf numFmtId="41" fontId="11" fillId="0" borderId="11" xfId="82" applyNumberFormat="1" applyFont="1" applyFill="1" applyBorder="1" applyAlignment="1" applyProtection="1">
      <alignment vertical="center"/>
      <protection locked="0"/>
    </xf>
    <xf numFmtId="41" fontId="11" fillId="0" borderId="11" xfId="82" applyNumberFormat="1" applyFont="1" applyBorder="1" applyAlignment="1">
      <alignment vertical="center"/>
    </xf>
    <xf numFmtId="49" fontId="11" fillId="0" borderId="11" xfId="0" applyNumberFormat="1" applyFont="1" applyBorder="1" applyAlignment="1">
      <alignment horizontal="left" vertical="center" wrapText="1"/>
    </xf>
    <xf numFmtId="49" fontId="11" fillId="0" borderId="11" xfId="71" applyNumberFormat="1" applyFont="1" applyBorder="1" applyAlignment="1">
      <alignment horizontal="left" vertical="center" wrapText="1"/>
      <protection/>
    </xf>
    <xf numFmtId="0" fontId="10" fillId="0" borderId="11" xfId="0" applyFont="1" applyBorder="1" applyAlignment="1">
      <alignment vertical="center" shrinkToFit="1"/>
    </xf>
    <xf numFmtId="182" fontId="10" fillId="0" borderId="11" xfId="0" applyNumberFormat="1" applyFont="1" applyBorder="1" applyAlignment="1">
      <alignment horizontal="right" vertical="center"/>
    </xf>
    <xf numFmtId="182" fontId="10" fillId="25" borderId="11" xfId="0" applyNumberFormat="1" applyFont="1" applyFill="1" applyBorder="1" applyAlignment="1">
      <alignment horizontal="right" vertical="center"/>
    </xf>
    <xf numFmtId="0" fontId="16" fillId="0" borderId="11" xfId="0" applyNumberFormat="1" applyFont="1" applyFill="1" applyBorder="1" applyAlignment="1">
      <alignment horizontal="center" vertical="center" wrapText="1"/>
    </xf>
    <xf numFmtId="182" fontId="16" fillId="0" borderId="11" xfId="0" applyNumberFormat="1" applyFont="1" applyBorder="1" applyAlignment="1">
      <alignment horizontal="right" vertical="center"/>
    </xf>
    <xf numFmtId="0" fontId="4" fillId="0" borderId="14" xfId="0" applyFont="1" applyBorder="1" applyAlignment="1">
      <alignment/>
    </xf>
    <xf numFmtId="0" fontId="4" fillId="17" borderId="0" xfId="0" applyFont="1" applyFill="1" applyBorder="1" applyAlignment="1">
      <alignment/>
    </xf>
    <xf numFmtId="0" fontId="5" fillId="17" borderId="0" xfId="0" applyFont="1" applyFill="1" applyBorder="1" applyAlignment="1">
      <alignment/>
    </xf>
    <xf numFmtId="0" fontId="8" fillId="17" borderId="0" xfId="0" applyFont="1" applyFill="1" applyBorder="1" applyAlignment="1">
      <alignment/>
    </xf>
    <xf numFmtId="49" fontId="9" fillId="24" borderId="11" xfId="0" applyNumberFormat="1" applyFont="1" applyFill="1" applyBorder="1" applyAlignment="1">
      <alignment horizontal="center" vertical="center" wrapText="1"/>
    </xf>
    <xf numFmtId="49" fontId="10" fillId="0" borderId="15" xfId="77" applyNumberFormat="1" applyFont="1" applyBorder="1" applyAlignment="1">
      <alignment horizontal="left" vertical="center" wrapText="1"/>
    </xf>
    <xf numFmtId="49" fontId="10" fillId="0" borderId="11" xfId="77" applyNumberFormat="1" applyFont="1" applyBorder="1" applyAlignment="1">
      <alignment horizontal="left" vertical="center" wrapText="1"/>
    </xf>
    <xf numFmtId="0" fontId="10" fillId="0" borderId="11" xfId="79" applyFont="1" applyBorder="1" applyAlignment="1">
      <alignment vertical="center" wrapText="1"/>
    </xf>
    <xf numFmtId="0" fontId="10" fillId="25" borderId="11" xfId="79" applyFont="1" applyFill="1" applyBorder="1" applyAlignment="1">
      <alignment vertical="center" wrapText="1"/>
    </xf>
    <xf numFmtId="0" fontId="4" fillId="24" borderId="0" xfId="0" applyFont="1" applyFill="1" applyBorder="1" applyAlignment="1">
      <alignment/>
    </xf>
    <xf numFmtId="49" fontId="10" fillId="25" borderId="11" xfId="79" applyNumberFormat="1" applyFont="1" applyFill="1" applyBorder="1" applyAlignment="1">
      <alignment vertical="center" wrapText="1"/>
    </xf>
    <xf numFmtId="49" fontId="15" fillId="24" borderId="11" xfId="0" applyNumberFormat="1" applyFont="1" applyFill="1" applyBorder="1" applyAlignment="1">
      <alignment horizontal="center" vertical="center"/>
    </xf>
    <xf numFmtId="182" fontId="17" fillId="23" borderId="0" xfId="0" applyNumberFormat="1" applyFont="1" applyFill="1" applyBorder="1" applyAlignment="1">
      <alignment/>
    </xf>
    <xf numFmtId="41" fontId="10" fillId="0" borderId="11" xfId="79" applyNumberFormat="1" applyFont="1" applyBorder="1" applyAlignment="1">
      <alignment horizontal="right" vertical="center" shrinkToFit="1"/>
    </xf>
    <xf numFmtId="0" fontId="15" fillId="24" borderId="11" xfId="75" applyFont="1" applyFill="1" applyBorder="1" applyAlignment="1">
      <alignment horizontal="center" vertical="center" wrapText="1"/>
      <protection/>
    </xf>
    <xf numFmtId="182" fontId="4" fillId="0" borderId="0" xfId="0" applyNumberFormat="1" applyFont="1" applyBorder="1" applyAlignment="1">
      <alignment/>
    </xf>
    <xf numFmtId="49" fontId="13" fillId="24" borderId="11" xfId="0" applyNumberFormat="1" applyFont="1" applyFill="1" applyBorder="1" applyAlignment="1">
      <alignment horizontal="left" vertical="center" wrapText="1"/>
    </xf>
    <xf numFmtId="186" fontId="9" fillId="24" borderId="11" xfId="0" applyNumberFormat="1" applyFont="1" applyFill="1" applyBorder="1" applyAlignment="1">
      <alignment horizontal="right" vertical="center"/>
    </xf>
    <xf numFmtId="49" fontId="9" fillId="24" borderId="11" xfId="0" applyNumberFormat="1" applyFont="1" applyFill="1" applyBorder="1" applyAlignment="1">
      <alignment horizontal="distributed" vertical="center" wrapText="1"/>
    </xf>
    <xf numFmtId="49" fontId="9" fillId="24" borderId="11" xfId="0" applyNumberFormat="1" applyFont="1" applyFill="1" applyBorder="1" applyAlignment="1">
      <alignment wrapText="1"/>
    </xf>
    <xf numFmtId="0" fontId="10" fillId="0" borderId="11" xfId="71" applyFont="1" applyBorder="1" applyAlignment="1">
      <alignment vertical="center" shrinkToFit="1"/>
      <protection/>
    </xf>
    <xf numFmtId="0" fontId="10" fillId="0" borderId="11" xfId="71" applyFont="1" applyBorder="1" applyAlignment="1">
      <alignment horizontal="left" vertical="center" shrinkToFit="1"/>
      <protection/>
    </xf>
    <xf numFmtId="0" fontId="10" fillId="0" borderId="16" xfId="71" applyFont="1" applyBorder="1" applyAlignment="1">
      <alignment horizontal="left" vertical="center" wrapText="1"/>
      <protection/>
    </xf>
    <xf numFmtId="179" fontId="10" fillId="0" borderId="11" xfId="82" applyNumberFormat="1" applyFont="1" applyFill="1" applyBorder="1" applyAlignment="1">
      <alignment horizontal="right" vertical="center"/>
    </xf>
    <xf numFmtId="179" fontId="10" fillId="0" borderId="11" xfId="82" applyNumberFormat="1" applyFont="1" applyFill="1" applyBorder="1" applyAlignment="1" applyProtection="1">
      <alignment horizontal="right" vertical="center"/>
      <protection locked="0"/>
    </xf>
    <xf numFmtId="179" fontId="10" fillId="0" borderId="11" xfId="82" applyNumberFormat="1" applyFont="1" applyBorder="1" applyAlignment="1">
      <alignment horizontal="right" vertical="center"/>
    </xf>
    <xf numFmtId="179" fontId="10" fillId="0" borderId="11" xfId="0" applyNumberFormat="1" applyFont="1" applyFill="1" applyBorder="1" applyAlignment="1">
      <alignment horizontal="right" vertical="center"/>
    </xf>
    <xf numFmtId="179" fontId="10" fillId="25" borderId="11" xfId="0" applyNumberFormat="1" applyFont="1" applyFill="1" applyBorder="1" applyAlignment="1">
      <alignment horizontal="right" vertical="center"/>
    </xf>
    <xf numFmtId="0" fontId="10" fillId="25" borderId="11" xfId="71" applyFont="1" applyFill="1" applyBorder="1" applyAlignment="1">
      <alignment horizontal="left" vertical="center" wrapText="1"/>
      <protection/>
    </xf>
    <xf numFmtId="0" fontId="10" fillId="25" borderId="11" xfId="71" applyFont="1" applyFill="1" applyBorder="1" applyAlignment="1">
      <alignment horizontal="left" vertical="center" shrinkToFit="1"/>
      <protection/>
    </xf>
    <xf numFmtId="0" fontId="10" fillId="25" borderId="17" xfId="71" applyFont="1" applyFill="1" applyBorder="1" applyAlignment="1">
      <alignment horizontal="left" vertical="center" wrapText="1"/>
      <protection/>
    </xf>
    <xf numFmtId="0" fontId="10" fillId="25" borderId="17" xfId="71" applyFont="1" applyFill="1" applyBorder="1" applyAlignment="1">
      <alignment horizontal="left" vertical="center" shrinkToFit="1"/>
      <protection/>
    </xf>
    <xf numFmtId="41" fontId="11" fillId="25" borderId="11" xfId="82" applyNumberFormat="1" applyFont="1" applyFill="1" applyBorder="1" applyAlignment="1">
      <alignment horizontal="right" vertical="center" shrinkToFit="1"/>
    </xf>
    <xf numFmtId="0" fontId="11" fillId="25" borderId="11" xfId="76" applyFont="1" applyFill="1" applyBorder="1" applyAlignment="1">
      <alignment horizontal="center" vertical="center" wrapText="1"/>
      <protection/>
    </xf>
    <xf numFmtId="0" fontId="13" fillId="24" borderId="11" xfId="76" applyFont="1" applyFill="1" applyBorder="1">
      <alignment vertical="center"/>
      <protection/>
    </xf>
    <xf numFmtId="0" fontId="13" fillId="24" borderId="11" xfId="76" applyFont="1" applyFill="1" applyBorder="1" applyAlignment="1">
      <alignment horizontal="center" vertical="center"/>
      <protection/>
    </xf>
    <xf numFmtId="49" fontId="11" fillId="25" borderId="11" xfId="76" applyNumberFormat="1" applyFont="1" applyFill="1" applyBorder="1" applyAlignment="1">
      <alignment horizontal="center" vertical="center" wrapText="1"/>
      <protection/>
    </xf>
    <xf numFmtId="182" fontId="10" fillId="0" borderId="11" xfId="0" applyNumberFormat="1" applyFont="1" applyBorder="1" applyAlignment="1">
      <alignment horizontal="right" vertical="center" shrinkToFit="1"/>
    </xf>
    <xf numFmtId="184" fontId="4" fillId="0" borderId="0" xfId="0" applyNumberFormat="1" applyFont="1" applyBorder="1" applyAlignment="1">
      <alignment/>
    </xf>
    <xf numFmtId="0" fontId="4" fillId="0" borderId="11" xfId="0" applyFont="1" applyFill="1" applyBorder="1" applyAlignment="1">
      <alignment horizontal="center" vertical="center"/>
    </xf>
    <xf numFmtId="0" fontId="9" fillId="25" borderId="11" xfId="0" applyNumberFormat="1" applyFont="1" applyFill="1" applyBorder="1" applyAlignment="1">
      <alignment horizontal="left" vertical="center" wrapText="1"/>
    </xf>
    <xf numFmtId="0" fontId="15" fillId="25" borderId="11" xfId="75" applyFont="1" applyFill="1" applyBorder="1" applyAlignment="1">
      <alignment horizontal="center" vertical="center" wrapText="1"/>
      <protection/>
    </xf>
    <xf numFmtId="0" fontId="8" fillId="25" borderId="0" xfId="0" applyFont="1" applyFill="1" applyBorder="1" applyAlignment="1">
      <alignment/>
    </xf>
    <xf numFmtId="0" fontId="10" fillId="0" borderId="11" xfId="77" applyNumberFormat="1" applyFont="1" applyBorder="1" applyAlignment="1">
      <alignment horizontal="left" vertical="center" wrapText="1"/>
    </xf>
    <xf numFmtId="182" fontId="10" fillId="25" borderId="11" xfId="79" applyNumberFormat="1" applyFont="1" applyFill="1" applyBorder="1" applyAlignment="1">
      <alignment horizontal="right" vertical="center" shrinkToFit="1"/>
    </xf>
    <xf numFmtId="0" fontId="0" fillId="0" borderId="11" xfId="0" applyNumberFormat="1" applyBorder="1" applyAlignment="1">
      <alignment horizontal="left" vertical="center" wrapText="1"/>
    </xf>
    <xf numFmtId="0" fontId="10" fillId="0" borderId="11" xfId="0" applyNumberFormat="1" applyFont="1" applyBorder="1" applyAlignment="1">
      <alignment horizontal="left" vertical="top" wrapText="1"/>
    </xf>
    <xf numFmtId="11" fontId="10" fillId="0" borderId="11" xfId="0" applyNumberFormat="1" applyFont="1" applyBorder="1" applyAlignment="1">
      <alignment vertical="center"/>
    </xf>
    <xf numFmtId="0" fontId="10" fillId="0" borderId="11" xfId="0" applyFont="1" applyBorder="1" applyAlignment="1">
      <alignment vertical="top" wrapText="1"/>
    </xf>
    <xf numFmtId="49" fontId="10" fillId="0" borderId="11" xfId="0" applyNumberFormat="1" applyFont="1" applyBorder="1" applyAlignment="1">
      <alignment horizontal="left" wrapText="1"/>
    </xf>
    <xf numFmtId="11" fontId="10" fillId="0" borderId="11" xfId="0" applyNumberFormat="1" applyFont="1" applyBorder="1" applyAlignment="1">
      <alignment horizontal="left" vertical="center" wrapText="1"/>
    </xf>
    <xf numFmtId="49" fontId="11" fillId="0" borderId="0" xfId="0" applyNumberFormat="1" applyFont="1" applyAlignment="1">
      <alignment horizontal="center" vertical="center"/>
    </xf>
    <xf numFmtId="0" fontId="11" fillId="25" borderId="11" xfId="76" applyFont="1" applyFill="1" applyBorder="1" applyAlignment="1">
      <alignment horizontal="left" vertical="center"/>
      <protection/>
    </xf>
    <xf numFmtId="0" fontId="13" fillId="24" borderId="11" xfId="76" applyFont="1" applyFill="1" applyBorder="1" applyAlignment="1">
      <alignment horizontal="left" vertical="center" wrapText="1"/>
      <protection/>
    </xf>
    <xf numFmtId="0" fontId="11" fillId="25" borderId="11" xfId="76" applyFont="1" applyFill="1" applyBorder="1" applyAlignment="1">
      <alignment horizontal="left" vertical="center" wrapText="1"/>
      <protection/>
    </xf>
    <xf numFmtId="186" fontId="10" fillId="25" borderId="11" xfId="0" applyNumberFormat="1" applyFont="1" applyFill="1" applyBorder="1" applyAlignment="1">
      <alignment horizontal="right" vertical="center"/>
    </xf>
    <xf numFmtId="49" fontId="10" fillId="25" borderId="11" xfId="0" applyNumberFormat="1" applyFont="1" applyFill="1" applyBorder="1" applyAlignment="1">
      <alignment horizontal="distributed" vertical="center" wrapText="1"/>
    </xf>
    <xf numFmtId="49" fontId="10" fillId="25" borderId="11" xfId="0" applyNumberFormat="1" applyFont="1" applyFill="1" applyBorder="1" applyAlignment="1">
      <alignment wrapText="1"/>
    </xf>
    <xf numFmtId="49" fontId="12" fillId="25" borderId="11" xfId="0" applyNumberFormat="1" applyFont="1" applyFill="1" applyBorder="1" applyAlignment="1">
      <alignment horizontal="center" vertical="center"/>
    </xf>
    <xf numFmtId="0" fontId="10" fillId="24" borderId="11" xfId="0" applyNumberFormat="1" applyFont="1" applyFill="1" applyBorder="1" applyAlignment="1">
      <alignment horizontal="distributed" vertical="center" wrapText="1"/>
    </xf>
    <xf numFmtId="0" fontId="10" fillId="24" borderId="11" xfId="0" applyNumberFormat="1" applyFont="1" applyFill="1" applyBorder="1" applyAlignment="1">
      <alignment horizontal="left" vertical="center" wrapText="1"/>
    </xf>
    <xf numFmtId="0" fontId="12" fillId="24" borderId="11" xfId="75" applyFont="1" applyFill="1" applyBorder="1" applyAlignment="1">
      <alignment horizontal="center" vertical="center" wrapText="1"/>
      <protection/>
    </xf>
    <xf numFmtId="0" fontId="13" fillId="24" borderId="11" xfId="76" applyFont="1" applyFill="1" applyBorder="1" applyAlignment="1">
      <alignment horizontal="center" vertical="center" wrapText="1"/>
      <protection/>
    </xf>
    <xf numFmtId="0" fontId="11" fillId="25" borderId="11" xfId="76" applyFont="1" applyFill="1" applyBorder="1" applyAlignment="1">
      <alignment vertical="center" wrapText="1"/>
      <protection/>
    </xf>
    <xf numFmtId="49" fontId="11" fillId="25" borderId="11" xfId="71" applyNumberFormat="1" applyFont="1" applyFill="1" applyBorder="1" applyAlignment="1">
      <alignment horizontal="left" vertical="center" wrapText="1"/>
      <protection/>
    </xf>
    <xf numFmtId="49" fontId="11" fillId="25" borderId="11" xfId="71" applyNumberFormat="1" applyFont="1" applyFill="1" applyBorder="1" applyAlignment="1">
      <alignment horizontal="left" vertical="center" wrapText="1" shrinkToFit="1"/>
      <protection/>
    </xf>
    <xf numFmtId="49" fontId="11" fillId="25" borderId="0" xfId="0" applyNumberFormat="1" applyFont="1" applyFill="1" applyBorder="1" applyAlignment="1">
      <alignment horizontal="left" vertical="center" wrapText="1"/>
    </xf>
    <xf numFmtId="49" fontId="11" fillId="25" borderId="11" xfId="71" applyNumberFormat="1" applyFont="1" applyFill="1" applyBorder="1" applyAlignment="1">
      <alignment horizontal="left" vertical="center" wrapText="1"/>
      <protection/>
    </xf>
    <xf numFmtId="49" fontId="11" fillId="25" borderId="11" xfId="144" applyNumberFormat="1" applyFont="1" applyFill="1" applyBorder="1" applyAlignment="1">
      <alignment horizontal="left" vertical="center" wrapText="1"/>
      <protection/>
    </xf>
    <xf numFmtId="49" fontId="11" fillId="25" borderId="11" xfId="144" applyNumberFormat="1" applyFont="1" applyFill="1" applyBorder="1" applyAlignment="1">
      <alignment horizontal="left" vertical="center" wrapText="1"/>
      <protection/>
    </xf>
    <xf numFmtId="49" fontId="11" fillId="25" borderId="11" xfId="0" applyNumberFormat="1" applyFont="1" applyFill="1" applyBorder="1" applyAlignment="1">
      <alignment horizontal="left" vertical="center" wrapText="1"/>
    </xf>
    <xf numFmtId="184" fontId="10" fillId="25" borderId="11" xfId="71" applyNumberFormat="1" applyFont="1" applyFill="1" applyBorder="1" applyAlignment="1">
      <alignment horizontal="right" vertical="center" shrinkToFit="1"/>
      <protection/>
    </xf>
    <xf numFmtId="0" fontId="11" fillId="0" borderId="16" xfId="71" applyFont="1" applyFill="1" applyBorder="1" applyAlignment="1">
      <alignment horizontal="left" vertical="center" wrapText="1"/>
      <protection/>
    </xf>
    <xf numFmtId="0" fontId="11" fillId="0" borderId="11" xfId="71" applyFont="1" applyFill="1" applyBorder="1" applyAlignment="1">
      <alignment horizontal="left" vertical="center" wrapText="1"/>
      <protection/>
    </xf>
    <xf numFmtId="0" fontId="11" fillId="0" borderId="17" xfId="71"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1" xfId="144" applyFont="1" applyFill="1" applyBorder="1" applyAlignment="1">
      <alignment horizontal="left" vertical="center" wrapText="1"/>
      <protection/>
    </xf>
    <xf numFmtId="184" fontId="10" fillId="0" borderId="11" xfId="71" applyNumberFormat="1" applyFont="1" applyBorder="1" applyAlignment="1">
      <alignment vertical="center" shrinkToFit="1"/>
      <protection/>
    </xf>
    <xf numFmtId="184" fontId="10" fillId="25" borderId="11" xfId="0" applyNumberFormat="1" applyFont="1" applyFill="1" applyBorder="1" applyAlignment="1">
      <alignment vertical="center" shrinkToFit="1"/>
    </xf>
    <xf numFmtId="0" fontId="10" fillId="24" borderId="11" xfId="0" applyNumberFormat="1" applyFont="1" applyFill="1" applyBorder="1" applyAlignment="1">
      <alignment horizontal="center" vertical="center" wrapText="1"/>
    </xf>
    <xf numFmtId="182" fontId="9" fillId="24" borderId="11" xfId="0" applyNumberFormat="1" applyFont="1" applyFill="1" applyBorder="1" applyAlignment="1">
      <alignment horizontal="right" vertical="center"/>
    </xf>
    <xf numFmtId="0" fontId="10" fillId="24" borderId="11" xfId="0" applyNumberFormat="1" applyFont="1" applyFill="1" applyBorder="1" applyAlignment="1">
      <alignment horizontal="center" vertical="center"/>
    </xf>
    <xf numFmtId="49" fontId="9" fillId="24" borderId="11" xfId="0" applyNumberFormat="1" applyFont="1" applyFill="1" applyBorder="1" applyAlignment="1">
      <alignment horizontal="left" vertical="center" wrapText="1"/>
    </xf>
    <xf numFmtId="0" fontId="9" fillId="24" borderId="11" xfId="0" applyNumberFormat="1" applyFont="1" applyFill="1" applyBorder="1" applyAlignment="1">
      <alignment horizontal="center" vertical="center" wrapText="1"/>
    </xf>
    <xf numFmtId="0" fontId="9" fillId="24" borderId="11" xfId="0" applyNumberFormat="1" applyFont="1" applyFill="1" applyBorder="1" applyAlignment="1">
      <alignment horizontal="left" vertical="center" wrapText="1"/>
    </xf>
    <xf numFmtId="0" fontId="9" fillId="24" borderId="11" xfId="0" applyNumberFormat="1" applyFont="1" applyFill="1" applyBorder="1" applyAlignment="1">
      <alignment horizontal="distributed" vertical="center" wrapText="1"/>
    </xf>
    <xf numFmtId="0" fontId="9" fillId="24" borderId="11" xfId="0" applyNumberFormat="1" applyFont="1" applyFill="1" applyBorder="1" applyAlignment="1">
      <alignment horizontal="center" vertical="center"/>
    </xf>
    <xf numFmtId="0" fontId="9" fillId="24" borderId="11" xfId="0" applyFont="1" applyFill="1" applyBorder="1" applyAlignment="1">
      <alignment horizontal="center" vertical="center" wrapText="1"/>
    </xf>
    <xf numFmtId="0" fontId="9" fillId="24" borderId="11" xfId="0" applyFont="1" applyFill="1" applyBorder="1" applyAlignment="1">
      <alignment horizontal="left" vertical="center" wrapText="1"/>
    </xf>
    <xf numFmtId="0" fontId="9" fillId="24" borderId="11" xfId="0" applyFont="1" applyFill="1" applyBorder="1" applyAlignment="1">
      <alignment horizontal="center" vertical="center" wrapText="1"/>
    </xf>
    <xf numFmtId="0" fontId="9" fillId="24" borderId="11" xfId="0" applyFont="1" applyFill="1" applyBorder="1" applyAlignment="1">
      <alignment horizontal="center" vertical="center"/>
    </xf>
    <xf numFmtId="49" fontId="10" fillId="0" borderId="18" xfId="0" applyNumberFormat="1" applyFont="1" applyBorder="1" applyAlignment="1">
      <alignment horizontal="left" vertical="center" wrapText="1"/>
    </xf>
    <xf numFmtId="0" fontId="13" fillId="24" borderId="11" xfId="0" applyFont="1" applyFill="1" applyBorder="1" applyAlignment="1">
      <alignment horizontal="center" vertical="center" wrapText="1"/>
    </xf>
    <xf numFmtId="0" fontId="10" fillId="24" borderId="11" xfId="0" applyFont="1" applyFill="1" applyBorder="1" applyAlignment="1">
      <alignment horizontal="left" vertical="center" wrapText="1"/>
    </xf>
    <xf numFmtId="0" fontId="11" fillId="24"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11" xfId="0" applyFont="1" applyFill="1" applyBorder="1" applyAlignment="1">
      <alignment horizontal="center" vertical="center"/>
    </xf>
    <xf numFmtId="184" fontId="4" fillId="24" borderId="0" xfId="0" applyNumberFormat="1" applyFont="1" applyFill="1" applyBorder="1" applyAlignment="1">
      <alignment/>
    </xf>
    <xf numFmtId="0" fontId="61" fillId="0" borderId="11" xfId="0" applyFont="1" applyFill="1" applyBorder="1" applyAlignment="1">
      <alignment horizontal="left" vertical="center" wrapText="1"/>
    </xf>
    <xf numFmtId="0" fontId="62" fillId="0" borderId="11" xfId="0" applyFont="1" applyBorder="1" applyAlignment="1">
      <alignment horizontal="left" vertical="center" wrapText="1"/>
    </xf>
    <xf numFmtId="184" fontId="62" fillId="0" borderId="11" xfId="0" applyNumberFormat="1" applyFont="1" applyBorder="1" applyAlignment="1">
      <alignment vertical="center" shrinkToFit="1"/>
    </xf>
    <xf numFmtId="49" fontId="11" fillId="0" borderId="11" xfId="0" applyNumberFormat="1" applyFont="1" applyBorder="1" applyAlignment="1">
      <alignment horizontal="center" vertical="center" wrapText="1"/>
    </xf>
    <xf numFmtId="184" fontId="11" fillId="0" borderId="11" xfId="0" applyNumberFormat="1" applyFont="1" applyBorder="1" applyAlignment="1">
      <alignment vertical="center" shrinkToFit="1"/>
    </xf>
    <xf numFmtId="0" fontId="11" fillId="0" borderId="11" xfId="0" applyFont="1" applyBorder="1" applyAlignment="1">
      <alignment wrapText="1"/>
    </xf>
    <xf numFmtId="0" fontId="63" fillId="0" borderId="11" xfId="75" applyFont="1" applyFill="1" applyBorder="1" applyAlignment="1">
      <alignment horizontal="center" vertical="center" wrapText="1"/>
      <protection/>
    </xf>
    <xf numFmtId="0" fontId="5" fillId="0" borderId="0" xfId="0" applyFont="1" applyBorder="1" applyAlignment="1">
      <alignment/>
    </xf>
    <xf numFmtId="49" fontId="11" fillId="0" borderId="0" xfId="78" applyNumberFormat="1" applyFont="1" applyAlignment="1">
      <alignment horizontal="left" vertical="center" wrapText="1"/>
      <protection/>
    </xf>
    <xf numFmtId="0" fontId="11" fillId="0" borderId="0" xfId="78" applyFont="1" applyAlignment="1">
      <alignment horizontal="left" vertical="center" wrapText="1"/>
      <protection/>
    </xf>
    <xf numFmtId="182" fontId="10" fillId="0" borderId="11" xfId="0" applyNumberFormat="1" applyFont="1" applyFill="1" applyBorder="1" applyAlignment="1">
      <alignment horizontal="right" vertical="center" shrinkToFit="1"/>
    </xf>
    <xf numFmtId="49" fontId="9" fillId="24" borderId="11" xfId="79" applyNumberFormat="1" applyFont="1" applyFill="1" applyBorder="1" applyAlignment="1">
      <alignment vertical="center" wrapText="1"/>
    </xf>
    <xf numFmtId="182" fontId="9" fillId="24" borderId="11" xfId="79" applyNumberFormat="1" applyFont="1" applyFill="1" applyBorder="1" applyAlignment="1">
      <alignment horizontal="right" vertical="center" shrinkToFit="1"/>
    </xf>
    <xf numFmtId="0" fontId="10" fillId="0" borderId="15" xfId="77" applyNumberFormat="1" applyFont="1" applyBorder="1" applyAlignment="1">
      <alignment horizontal="left" vertical="center" wrapText="1"/>
    </xf>
    <xf numFmtId="184" fontId="10" fillId="0" borderId="11" xfId="77" applyNumberFormat="1" applyFont="1" applyBorder="1" applyAlignment="1">
      <alignment horizontal="right" vertical="center" shrinkToFit="1"/>
    </xf>
    <xf numFmtId="0" fontId="13" fillId="24" borderId="11" xfId="0" applyNumberFormat="1" applyFont="1" applyFill="1" applyBorder="1" applyAlignment="1">
      <alignment horizontal="center" vertical="center" wrapText="1"/>
    </xf>
    <xf numFmtId="0" fontId="13" fillId="24" borderId="11" xfId="0" applyNumberFormat="1" applyFont="1" applyFill="1" applyBorder="1" applyAlignment="1">
      <alignment horizontal="left" vertical="center" wrapText="1"/>
    </xf>
    <xf numFmtId="182" fontId="13" fillId="24" borderId="11" xfId="0" applyNumberFormat="1" applyFont="1" applyFill="1" applyBorder="1" applyAlignment="1">
      <alignment horizontal="right" vertical="center"/>
    </xf>
    <xf numFmtId="0" fontId="13" fillId="24" borderId="11" xfId="0" applyNumberFormat="1" applyFont="1" applyFill="1" applyBorder="1" applyAlignment="1">
      <alignment horizontal="distributed" vertical="center" wrapText="1"/>
    </xf>
    <xf numFmtId="0" fontId="13" fillId="24" borderId="11" xfId="0" applyNumberFormat="1" applyFont="1" applyFill="1" applyBorder="1" applyAlignment="1">
      <alignment horizontal="center" vertical="center"/>
    </xf>
    <xf numFmtId="0" fontId="50" fillId="24" borderId="11" xfId="75" applyFont="1" applyFill="1" applyBorder="1" applyAlignment="1">
      <alignment horizontal="center" vertical="center" wrapText="1"/>
      <protection/>
    </xf>
    <xf numFmtId="0" fontId="9" fillId="24" borderId="11" xfId="0" applyFont="1" applyFill="1" applyBorder="1" applyAlignment="1">
      <alignment horizontal="left" vertical="center" wrapText="1" shrinkToFit="1"/>
    </xf>
    <xf numFmtId="182" fontId="9" fillId="24" borderId="11" xfId="74" applyNumberFormat="1" applyFont="1" applyFill="1" applyBorder="1" applyAlignment="1">
      <alignment horizontal="right" vertical="center" shrinkToFit="1"/>
    </xf>
    <xf numFmtId="0" fontId="9" fillId="24" borderId="11" xfId="0" applyFont="1" applyFill="1" applyBorder="1" applyAlignment="1">
      <alignment horizontal="distributed" vertical="center" wrapText="1"/>
    </xf>
    <xf numFmtId="0" fontId="9" fillId="24" borderId="11" xfId="0" applyFont="1" applyFill="1" applyBorder="1" applyAlignment="1">
      <alignment wrapText="1"/>
    </xf>
    <xf numFmtId="49" fontId="10" fillId="0" borderId="11" xfId="0" applyNumberFormat="1" applyFont="1" applyBorder="1" applyAlignment="1">
      <alignment horizontal="left" vertical="center" wrapText="1" shrinkToFit="1"/>
    </xf>
    <xf numFmtId="49" fontId="12" fillId="0" borderId="11" xfId="75" applyNumberFormat="1" applyFont="1" applyFill="1" applyBorder="1" applyAlignment="1">
      <alignment horizontal="left" vertical="center" wrapText="1"/>
      <protection/>
    </xf>
    <xf numFmtId="49" fontId="4" fillId="17" borderId="0" xfId="0" applyNumberFormat="1" applyFont="1" applyFill="1" applyBorder="1" applyAlignment="1">
      <alignment horizontal="left" vertical="center" wrapText="1"/>
    </xf>
    <xf numFmtId="49" fontId="13" fillId="24" borderId="11" xfId="0" applyNumberFormat="1" applyFont="1" applyFill="1" applyBorder="1" applyAlignment="1">
      <alignment horizontal="center" vertical="center" wrapText="1"/>
    </xf>
    <xf numFmtId="184" fontId="13" fillId="24" borderId="11" xfId="0" applyNumberFormat="1" applyFont="1" applyFill="1" applyBorder="1" applyAlignment="1">
      <alignment horizontal="right" vertical="center"/>
    </xf>
    <xf numFmtId="0" fontId="13" fillId="24" borderId="11" xfId="0" applyFont="1" applyFill="1" applyBorder="1" applyAlignment="1">
      <alignment horizontal="distributed" vertical="center" wrapText="1"/>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1" fillId="24" borderId="0" xfId="0" applyFont="1" applyFill="1" applyBorder="1" applyAlignment="1">
      <alignment/>
    </xf>
    <xf numFmtId="0" fontId="10" fillId="0" borderId="11" xfId="80" applyFont="1" applyBorder="1" applyAlignment="1">
      <alignment vertical="top" wrapText="1"/>
    </xf>
    <xf numFmtId="0" fontId="10" fillId="0" borderId="11" xfId="80" applyFont="1" applyBorder="1" applyAlignment="1">
      <alignment vertical="center" wrapText="1"/>
    </xf>
    <xf numFmtId="184" fontId="10" fillId="0" borderId="11" xfId="80" applyNumberFormat="1" applyFont="1" applyBorder="1" applyAlignment="1">
      <alignment horizontal="right" vertical="center" shrinkToFit="1"/>
    </xf>
    <xf numFmtId="184" fontId="11" fillId="0" borderId="11" xfId="75" applyNumberFormat="1" applyFont="1" applyFill="1" applyBorder="1" applyAlignment="1">
      <alignment horizontal="right" vertical="center" shrinkToFit="1"/>
      <protection/>
    </xf>
    <xf numFmtId="184" fontId="11" fillId="0" borderId="11" xfId="0" applyNumberFormat="1" applyFont="1" applyBorder="1" applyAlignment="1">
      <alignment horizontal="right" vertical="center" shrinkToFit="1"/>
    </xf>
    <xf numFmtId="184" fontId="11" fillId="0" borderId="11" xfId="80" applyNumberFormat="1" applyFont="1" applyBorder="1" applyAlignment="1">
      <alignment horizontal="right" vertical="center" shrinkToFit="1"/>
    </xf>
    <xf numFmtId="0" fontId="10" fillId="0" borderId="11" xfId="80" applyFont="1" applyBorder="1" applyAlignment="1">
      <alignment horizontal="left" vertical="center" wrapText="1"/>
    </xf>
    <xf numFmtId="184" fontId="9" fillId="24" borderId="11" xfId="0" applyNumberFormat="1" applyFont="1" applyFill="1" applyBorder="1" applyAlignment="1">
      <alignment horizontal="right" vertical="center"/>
    </xf>
    <xf numFmtId="49" fontId="9" fillId="24" borderId="11" xfId="0" applyNumberFormat="1" applyFont="1" applyFill="1" applyBorder="1" applyAlignment="1">
      <alignment horizontal="center" vertical="center"/>
    </xf>
    <xf numFmtId="3" fontId="10" fillId="24" borderId="0" xfId="75" applyNumberFormat="1" applyFont="1" applyFill="1" applyBorder="1" applyAlignment="1">
      <alignment horizontal="center" vertical="center" wrapText="1"/>
      <protection/>
    </xf>
    <xf numFmtId="184" fontId="5" fillId="17" borderId="0" xfId="0" applyNumberFormat="1" applyFont="1" applyFill="1" applyBorder="1" applyAlignment="1">
      <alignment/>
    </xf>
    <xf numFmtId="0" fontId="13" fillId="24" borderId="11" xfId="75" applyFont="1" applyFill="1" applyBorder="1" applyAlignment="1">
      <alignment horizontal="center" vertical="center" wrapText="1"/>
      <protection/>
    </xf>
    <xf numFmtId="0" fontId="13" fillId="24" borderId="11" xfId="75" applyFont="1" applyFill="1" applyBorder="1" applyAlignment="1">
      <alignment horizontal="left" vertical="center" wrapText="1"/>
      <protection/>
    </xf>
    <xf numFmtId="3" fontId="13" fillId="24" borderId="11" xfId="75" applyNumberFormat="1" applyFont="1" applyFill="1" applyBorder="1" applyAlignment="1">
      <alignment horizontal="center" vertical="center" wrapText="1"/>
      <protection/>
    </xf>
    <xf numFmtId="184" fontId="13" fillId="24" borderId="11" xfId="75" applyNumberFormat="1" applyFont="1" applyFill="1" applyBorder="1" applyAlignment="1">
      <alignment horizontal="right" vertical="center"/>
      <protection/>
    </xf>
    <xf numFmtId="185" fontId="13" fillId="24" borderId="11" xfId="76" applyNumberFormat="1" applyFont="1" applyFill="1" applyBorder="1" applyAlignment="1">
      <alignment horizontal="center" vertical="center"/>
      <protection/>
    </xf>
    <xf numFmtId="49" fontId="50" fillId="24" borderId="11" xfId="0" applyNumberFormat="1" applyFont="1" applyFill="1" applyBorder="1" applyAlignment="1">
      <alignment horizontal="center" vertical="center"/>
    </xf>
    <xf numFmtId="0" fontId="5" fillId="24" borderId="0" xfId="0" applyFont="1" applyFill="1" applyBorder="1" applyAlignment="1">
      <alignment/>
    </xf>
    <xf numFmtId="184" fontId="10" fillId="0" borderId="19" xfId="0" applyNumberFormat="1" applyFont="1" applyFill="1" applyBorder="1" applyAlignment="1">
      <alignment horizontal="right" vertical="center" shrinkToFit="1"/>
    </xf>
    <xf numFmtId="184" fontId="17" fillId="0" borderId="0" xfId="0" applyNumberFormat="1" applyFont="1" applyFill="1" applyBorder="1" applyAlignment="1">
      <alignment/>
    </xf>
    <xf numFmtId="0" fontId="10" fillId="0" borderId="11" xfId="80" applyFont="1" applyFill="1" applyBorder="1" applyAlignment="1">
      <alignment horizontal="left" vertical="center" wrapText="1"/>
    </xf>
    <xf numFmtId="0" fontId="10" fillId="24" borderId="11" xfId="75" applyFont="1" applyFill="1" applyBorder="1" applyAlignment="1">
      <alignment horizontal="left" vertical="center" wrapText="1"/>
      <protection/>
    </xf>
    <xf numFmtId="3" fontId="10" fillId="24" borderId="11" xfId="75" applyNumberFormat="1" applyFont="1" applyFill="1" applyBorder="1" applyAlignment="1">
      <alignment horizontal="center" vertical="center" wrapText="1"/>
      <protection/>
    </xf>
    <xf numFmtId="184" fontId="9" fillId="24" borderId="11" xfId="75" applyNumberFormat="1" applyFont="1" applyFill="1" applyBorder="1" applyAlignment="1">
      <alignment horizontal="right" vertical="center"/>
      <protection/>
    </xf>
    <xf numFmtId="185" fontId="10" fillId="24" borderId="11" xfId="76" applyNumberFormat="1" applyFont="1" applyFill="1" applyBorder="1" applyAlignment="1">
      <alignment horizontal="center" vertical="center"/>
      <protection/>
    </xf>
    <xf numFmtId="49" fontId="12" fillId="24" borderId="1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7"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4" xfId="0" applyFont="1" applyBorder="1" applyAlignment="1">
      <alignment horizontal="right"/>
    </xf>
    <xf numFmtId="0" fontId="8" fillId="0" borderId="11" xfId="0" applyFont="1" applyBorder="1" applyAlignment="1">
      <alignment horizontal="distributed" vertical="center"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49" fontId="8" fillId="0" borderId="11" xfId="0" applyNumberFormat="1" applyFont="1" applyBorder="1" applyAlignment="1">
      <alignment horizontal="center" vertical="center"/>
    </xf>
    <xf numFmtId="0" fontId="11" fillId="25" borderId="11" xfId="0" applyFont="1" applyFill="1" applyBorder="1" applyAlignment="1">
      <alignment horizontal="left" vertical="center" wrapText="1"/>
    </xf>
    <xf numFmtId="0" fontId="11" fillId="25" borderId="11" xfId="0" applyFont="1" applyFill="1" applyBorder="1" applyAlignment="1">
      <alignment horizontal="center" vertical="center" wrapText="1"/>
    </xf>
    <xf numFmtId="0" fontId="10" fillId="25" borderId="11" xfId="0" applyFont="1" applyFill="1" applyBorder="1" applyAlignment="1">
      <alignment horizontal="left" vertical="center" wrapText="1"/>
    </xf>
    <xf numFmtId="0" fontId="10" fillId="25" borderId="11" xfId="0" applyFont="1" applyFill="1" applyBorder="1" applyAlignment="1">
      <alignment horizontal="left" vertical="center"/>
    </xf>
    <xf numFmtId="0" fontId="10" fillId="0" borderId="11" xfId="0" applyFont="1" applyFill="1" applyBorder="1" applyAlignment="1">
      <alignment horizontal="left" vertical="center"/>
    </xf>
    <xf numFmtId="182" fontId="11" fillId="25" borderId="11" xfId="81" applyNumberFormat="1" applyFont="1" applyFill="1" applyBorder="1" applyAlignment="1">
      <alignment horizontal="right" vertical="center" shrinkToFit="1"/>
    </xf>
  </cellXfs>
  <cellStyles count="15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6"/>
    <cellStyle name="20% - 輔色1 2" xfId="17"/>
    <cellStyle name="20% - 輔色1_Sheet1" xfId="18"/>
    <cellStyle name="20% - 輔色2" xfId="19"/>
    <cellStyle name="20% - 輔色2 2" xfId="20"/>
    <cellStyle name="20% - 輔色2_Sheet1" xfId="21"/>
    <cellStyle name="20% - 輔色3" xfId="22"/>
    <cellStyle name="20% - 輔色3 2" xfId="23"/>
    <cellStyle name="20% - 輔色3_Sheet1" xfId="24"/>
    <cellStyle name="20% - 輔色4" xfId="25"/>
    <cellStyle name="20% - 輔色4 2" xfId="26"/>
    <cellStyle name="20% - 輔色4_Sheet1" xfId="27"/>
    <cellStyle name="20% - 輔色5" xfId="28"/>
    <cellStyle name="20% - 輔色5 2" xfId="29"/>
    <cellStyle name="20% - 輔色5_Sheet1" xfId="30"/>
    <cellStyle name="20% - 輔色6" xfId="31"/>
    <cellStyle name="20% - 輔色6 2" xfId="32"/>
    <cellStyle name="20% - 輔色6_Sheet1" xfId="33"/>
    <cellStyle name="40% - 輔色1" xfId="34"/>
    <cellStyle name="40% - 輔色1 2" xfId="35"/>
    <cellStyle name="40% - 輔色1_Sheet1" xfId="36"/>
    <cellStyle name="40% - 輔色2" xfId="37"/>
    <cellStyle name="40% - 輔色2 2" xfId="38"/>
    <cellStyle name="40% - 輔色2_Sheet1" xfId="39"/>
    <cellStyle name="40% - 輔色3" xfId="40"/>
    <cellStyle name="40% - 輔色3 2" xfId="41"/>
    <cellStyle name="40% - 輔色3_Sheet1" xfId="42"/>
    <cellStyle name="40% - 輔色4" xfId="43"/>
    <cellStyle name="40% - 輔色4 2" xfId="44"/>
    <cellStyle name="40% - 輔色4_Sheet1" xfId="45"/>
    <cellStyle name="40% - 輔色5" xfId="46"/>
    <cellStyle name="40% - 輔色5 2" xfId="47"/>
    <cellStyle name="40% - 輔色5_Sheet1" xfId="48"/>
    <cellStyle name="40% - 輔色6" xfId="49"/>
    <cellStyle name="40% - 輔色6 2" xfId="50"/>
    <cellStyle name="40% - 輔色6_Sheet1" xfId="51"/>
    <cellStyle name="60% - 輔色1" xfId="52"/>
    <cellStyle name="60% - 輔色1 2" xfId="53"/>
    <cellStyle name="60% - 輔色1_Sheet1" xfId="54"/>
    <cellStyle name="60% - 輔色2" xfId="55"/>
    <cellStyle name="60% - 輔色2 2" xfId="56"/>
    <cellStyle name="60% - 輔色2_Sheet1" xfId="57"/>
    <cellStyle name="60% - 輔色3" xfId="58"/>
    <cellStyle name="60% - 輔色3 2" xfId="59"/>
    <cellStyle name="60% - 輔色3_Sheet1" xfId="60"/>
    <cellStyle name="60% - 輔色4" xfId="61"/>
    <cellStyle name="60% - 輔色4 2" xfId="62"/>
    <cellStyle name="60% - 輔色4_Sheet1" xfId="63"/>
    <cellStyle name="60% - 輔色5" xfId="64"/>
    <cellStyle name="60% - 輔色5 2" xfId="65"/>
    <cellStyle name="60% - 輔色5_Sheet1" xfId="66"/>
    <cellStyle name="60% - 輔色6" xfId="67"/>
    <cellStyle name="60% - 輔色6 2" xfId="68"/>
    <cellStyle name="60% - 輔色6_Sheet1" xfId="69"/>
    <cellStyle name="Percent00" xfId="70"/>
    <cellStyle name="一般 2" xfId="71"/>
    <cellStyle name="一般 21" xfId="72"/>
    <cellStyle name="一般 3" xfId="73"/>
    <cellStyle name="一般__7ec359f024e3317b_-2322d747_14ff36aa569_-7020(1)" xfId="74"/>
    <cellStyle name="一般_Sheet1" xfId="75"/>
    <cellStyle name="一般_民間" xfId="76"/>
    <cellStyle name="一般_民間_1" xfId="77"/>
    <cellStyle name="一般_民間_1_民間" xfId="78"/>
    <cellStyle name="一般_民間_2" xfId="79"/>
    <cellStyle name="一般_民間_民間" xfId="80"/>
    <cellStyle name="Comma" xfId="81"/>
    <cellStyle name="千分位 2" xfId="82"/>
    <cellStyle name="Comma [0]" xfId="83"/>
    <cellStyle name="千分位[0] 2" xfId="84"/>
    <cellStyle name="Followed Hyperlink" xfId="85"/>
    <cellStyle name="中等" xfId="86"/>
    <cellStyle name="中等 2" xfId="87"/>
    <cellStyle name="中等_Sheet1" xfId="88"/>
    <cellStyle name="合計" xfId="89"/>
    <cellStyle name="合計 2" xfId="90"/>
    <cellStyle name="合計_Sheet1" xfId="91"/>
    <cellStyle name="好" xfId="92"/>
    <cellStyle name="好 2" xfId="93"/>
    <cellStyle name="好_Sheet1" xfId="94"/>
    <cellStyle name="Percent" xfId="95"/>
    <cellStyle name="計算方式" xfId="96"/>
    <cellStyle name="計算方式 2" xfId="97"/>
    <cellStyle name="計算方式_Sheet1" xfId="98"/>
    <cellStyle name="Currency" xfId="99"/>
    <cellStyle name="Currency [0]" xfId="100"/>
    <cellStyle name="連結的儲存格" xfId="101"/>
    <cellStyle name="連結的儲存格 2" xfId="102"/>
    <cellStyle name="連結的儲存格_Sheet1" xfId="103"/>
    <cellStyle name="備註" xfId="104"/>
    <cellStyle name="備註 2" xfId="105"/>
    <cellStyle name="Hyperlink" xfId="106"/>
    <cellStyle name="說明文字" xfId="107"/>
    <cellStyle name="說明文字 2" xfId="108"/>
    <cellStyle name="說明文字_Sheet1" xfId="109"/>
    <cellStyle name="輔色1" xfId="110"/>
    <cellStyle name="輔色1 2" xfId="111"/>
    <cellStyle name="輔色1_Sheet1" xfId="112"/>
    <cellStyle name="輔色2" xfId="113"/>
    <cellStyle name="輔色2 2" xfId="114"/>
    <cellStyle name="輔色2_Sheet1" xfId="115"/>
    <cellStyle name="輔色3" xfId="116"/>
    <cellStyle name="輔色3 2" xfId="117"/>
    <cellStyle name="輔色3_Sheet1" xfId="118"/>
    <cellStyle name="輔色4" xfId="119"/>
    <cellStyle name="輔色4 2" xfId="120"/>
    <cellStyle name="輔色4_Sheet1" xfId="121"/>
    <cellStyle name="輔色5" xfId="122"/>
    <cellStyle name="輔色5 2" xfId="123"/>
    <cellStyle name="輔色5_Sheet1" xfId="124"/>
    <cellStyle name="輔色6" xfId="125"/>
    <cellStyle name="輔色6 2" xfId="126"/>
    <cellStyle name="輔色6_Sheet1" xfId="127"/>
    <cellStyle name="標題" xfId="128"/>
    <cellStyle name="標題 1" xfId="129"/>
    <cellStyle name="標題 1 2" xfId="130"/>
    <cellStyle name="標題 1_民間" xfId="131"/>
    <cellStyle name="標題 2" xfId="132"/>
    <cellStyle name="標題 2 2" xfId="133"/>
    <cellStyle name="標題 2_民間" xfId="134"/>
    <cellStyle name="標題 3" xfId="135"/>
    <cellStyle name="標題 3 2" xfId="136"/>
    <cellStyle name="標題 3_民間" xfId="137"/>
    <cellStyle name="標題 4" xfId="138"/>
    <cellStyle name="標題 4 2" xfId="139"/>
    <cellStyle name="標題 4_民間" xfId="140"/>
    <cellStyle name="標題 5" xfId="141"/>
    <cellStyle name="標題_民間" xfId="142"/>
    <cellStyle name="樣式 1" xfId="143"/>
    <cellStyle name="樣式 1_民間" xfId="144"/>
    <cellStyle name="輸入" xfId="145"/>
    <cellStyle name="輸入 2" xfId="146"/>
    <cellStyle name="輸入_Sheet1" xfId="147"/>
    <cellStyle name="輸出" xfId="148"/>
    <cellStyle name="輸出 2" xfId="149"/>
    <cellStyle name="輸出_Sheet1" xfId="150"/>
    <cellStyle name="檢查儲存格" xfId="151"/>
    <cellStyle name="檢查儲存格 2" xfId="152"/>
    <cellStyle name="檢查儲存格_Sheet1" xfId="153"/>
    <cellStyle name="壞" xfId="154"/>
    <cellStyle name="壞 2" xfId="155"/>
    <cellStyle name="壞_Sheet1" xfId="156"/>
    <cellStyle name="警告文字" xfId="157"/>
    <cellStyle name="警告文字 2" xfId="158"/>
    <cellStyle name="警告文字_Sheet1" xfId="1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13"/>
  <sheetViews>
    <sheetView tabSelected="1" view="pageBreakPreview" zoomScaleSheetLayoutView="100" workbookViewId="0" topLeftCell="A957">
      <selection activeCell="E1014" sqref="E1014"/>
    </sheetView>
  </sheetViews>
  <sheetFormatPr defaultColWidth="9.00390625" defaultRowHeight="16.5"/>
  <cols>
    <col min="1" max="1" width="23.25390625" style="32" customWidth="1"/>
    <col min="2" max="2" width="29.00390625" style="1" customWidth="1"/>
    <col min="3" max="3" width="25.75390625" style="1" customWidth="1"/>
    <col min="4" max="4" width="16.375" style="1" customWidth="1"/>
    <col min="5" max="5" width="14.75390625" style="1" customWidth="1"/>
    <col min="6" max="6" width="10.25390625" style="1" customWidth="1"/>
    <col min="7" max="7" width="16.375" style="1" customWidth="1"/>
    <col min="8" max="9" width="8.625" style="1" customWidth="1"/>
    <col min="10" max="16384" width="9.00390625" style="1" customWidth="1"/>
  </cols>
  <sheetData>
    <row r="1" spans="1:9" ht="21">
      <c r="A1" s="278" t="s">
        <v>771</v>
      </c>
      <c r="B1" s="278"/>
      <c r="C1" s="278"/>
      <c r="D1" s="278"/>
      <c r="E1" s="278"/>
      <c r="F1" s="278"/>
      <c r="G1" s="278"/>
      <c r="H1" s="278"/>
      <c r="I1" s="278"/>
    </row>
    <row r="2" spans="1:9" ht="19.5">
      <c r="A2" s="279" t="s">
        <v>1303</v>
      </c>
      <c r="B2" s="280"/>
      <c r="C2" s="280"/>
      <c r="D2" s="280"/>
      <c r="E2" s="280"/>
      <c r="F2" s="280"/>
      <c r="G2" s="280"/>
      <c r="H2" s="280"/>
      <c r="I2" s="280"/>
    </row>
    <row r="3" spans="1:9" ht="19.5">
      <c r="A3" s="281" t="s">
        <v>770</v>
      </c>
      <c r="B3" s="281"/>
      <c r="C3" s="281"/>
      <c r="D3" s="281"/>
      <c r="E3" s="281"/>
      <c r="F3" s="281"/>
      <c r="G3" s="281"/>
      <c r="H3" s="281"/>
      <c r="I3" s="281"/>
    </row>
    <row r="4" spans="1:9" s="2" customFormat="1" ht="33" customHeight="1">
      <c r="A4" s="277" t="s">
        <v>760</v>
      </c>
      <c r="B4" s="283" t="s">
        <v>761</v>
      </c>
      <c r="C4" s="277" t="s">
        <v>762</v>
      </c>
      <c r="D4" s="277" t="s">
        <v>763</v>
      </c>
      <c r="E4" s="283" t="s">
        <v>769</v>
      </c>
      <c r="F4" s="282" t="s">
        <v>764</v>
      </c>
      <c r="G4" s="284" t="s">
        <v>765</v>
      </c>
      <c r="H4" s="277" t="s">
        <v>766</v>
      </c>
      <c r="I4" s="277"/>
    </row>
    <row r="5" spans="1:9" ht="54" customHeight="1">
      <c r="A5" s="277"/>
      <c r="B5" s="283"/>
      <c r="C5" s="277"/>
      <c r="D5" s="277"/>
      <c r="E5" s="285"/>
      <c r="F5" s="282"/>
      <c r="G5" s="284"/>
      <c r="H5" s="4" t="s">
        <v>767</v>
      </c>
      <c r="I5" s="4" t="s">
        <v>768</v>
      </c>
    </row>
    <row r="6" spans="1:9" s="250" customFormat="1" ht="25.5" customHeight="1">
      <c r="A6" s="211" t="s">
        <v>824</v>
      </c>
      <c r="B6" s="245"/>
      <c r="C6" s="211"/>
      <c r="D6" s="211"/>
      <c r="E6" s="246">
        <f>E7+E8+E9+E10</f>
        <v>1415</v>
      </c>
      <c r="F6" s="247"/>
      <c r="G6" s="248"/>
      <c r="H6" s="249"/>
      <c r="I6" s="249"/>
    </row>
    <row r="7" spans="1:9" s="62" customFormat="1" ht="38.25" customHeight="1">
      <c r="A7" s="34" t="s">
        <v>827</v>
      </c>
      <c r="B7" s="15" t="s">
        <v>1456</v>
      </c>
      <c r="C7" s="15" t="s">
        <v>823</v>
      </c>
      <c r="D7" s="14" t="s">
        <v>824</v>
      </c>
      <c r="E7" s="70">
        <v>120</v>
      </c>
      <c r="F7" s="19" t="s">
        <v>790</v>
      </c>
      <c r="G7" s="15"/>
      <c r="H7" s="18" t="s">
        <v>785</v>
      </c>
      <c r="I7" s="69"/>
    </row>
    <row r="8" spans="1:10" s="6" customFormat="1" ht="38.25" customHeight="1">
      <c r="A8" s="34" t="s">
        <v>827</v>
      </c>
      <c r="B8" s="15" t="s">
        <v>1454</v>
      </c>
      <c r="C8" s="15" t="s">
        <v>825</v>
      </c>
      <c r="D8" s="14" t="s">
        <v>824</v>
      </c>
      <c r="E8" s="70">
        <v>600</v>
      </c>
      <c r="F8" s="19" t="s">
        <v>790</v>
      </c>
      <c r="G8" s="15"/>
      <c r="H8" s="18" t="s">
        <v>785</v>
      </c>
      <c r="I8" s="69"/>
      <c r="J8" s="12"/>
    </row>
    <row r="9" spans="1:10" ht="38.25" customHeight="1">
      <c r="A9" s="34" t="s">
        <v>827</v>
      </c>
      <c r="B9" s="15" t="s">
        <v>1455</v>
      </c>
      <c r="C9" s="15" t="s">
        <v>826</v>
      </c>
      <c r="D9" s="14" t="s">
        <v>824</v>
      </c>
      <c r="E9" s="70">
        <v>600</v>
      </c>
      <c r="F9" s="19" t="s">
        <v>790</v>
      </c>
      <c r="G9" s="15"/>
      <c r="H9" s="18" t="s">
        <v>785</v>
      </c>
      <c r="I9" s="69"/>
      <c r="J9" s="12"/>
    </row>
    <row r="10" spans="1:10" ht="38.25" customHeight="1">
      <c r="A10" s="34" t="s">
        <v>827</v>
      </c>
      <c r="B10" s="230" t="s">
        <v>1457</v>
      </c>
      <c r="C10" s="15" t="s">
        <v>1458</v>
      </c>
      <c r="D10" s="14" t="s">
        <v>824</v>
      </c>
      <c r="E10" s="70">
        <v>95</v>
      </c>
      <c r="F10" s="19" t="s">
        <v>790</v>
      </c>
      <c r="G10" s="15"/>
      <c r="H10" s="18" t="s">
        <v>785</v>
      </c>
      <c r="I10" s="18"/>
      <c r="J10" s="12"/>
    </row>
    <row r="11" spans="1:10" s="128" customFormat="1" ht="25.5" customHeight="1">
      <c r="A11" s="123" t="s">
        <v>784</v>
      </c>
      <c r="B11" s="123"/>
      <c r="C11" s="123"/>
      <c r="D11" s="123"/>
      <c r="E11" s="258">
        <f>SUM(E12:E45)</f>
        <v>19065</v>
      </c>
      <c r="F11" s="123"/>
      <c r="G11" s="123"/>
      <c r="H11" s="259"/>
      <c r="I11" s="259"/>
      <c r="J11" s="260"/>
    </row>
    <row r="12" spans="1:10" s="8" customFormat="1" ht="34.5" customHeight="1">
      <c r="A12" s="14" t="s">
        <v>791</v>
      </c>
      <c r="B12" s="15" t="s">
        <v>780</v>
      </c>
      <c r="C12" s="15" t="s">
        <v>775</v>
      </c>
      <c r="D12" s="7" t="s">
        <v>784</v>
      </c>
      <c r="E12" s="254">
        <v>20</v>
      </c>
      <c r="F12" s="10" t="s">
        <v>777</v>
      </c>
      <c r="G12" s="10"/>
      <c r="H12" s="18"/>
      <c r="I12" s="18" t="s">
        <v>785</v>
      </c>
      <c r="J12" s="12"/>
    </row>
    <row r="13" spans="1:10" s="64" customFormat="1" ht="34.5" customHeight="1">
      <c r="A13" s="14" t="s">
        <v>791</v>
      </c>
      <c r="B13" s="252" t="s">
        <v>1461</v>
      </c>
      <c r="C13" s="26" t="s">
        <v>1462</v>
      </c>
      <c r="D13" s="81" t="s">
        <v>1460</v>
      </c>
      <c r="E13" s="256">
        <v>520</v>
      </c>
      <c r="F13" s="34" t="s">
        <v>790</v>
      </c>
      <c r="G13" s="77"/>
      <c r="H13" s="18" t="s">
        <v>785</v>
      </c>
      <c r="I13" s="53"/>
      <c r="J13" s="63"/>
    </row>
    <row r="14" spans="1:10" s="64" customFormat="1" ht="34.5" customHeight="1">
      <c r="A14" s="14" t="s">
        <v>791</v>
      </c>
      <c r="B14" s="252" t="s">
        <v>1459</v>
      </c>
      <c r="C14" s="26" t="s">
        <v>1370</v>
      </c>
      <c r="D14" s="81" t="s">
        <v>1460</v>
      </c>
      <c r="E14" s="256">
        <v>18</v>
      </c>
      <c r="F14" s="34" t="s">
        <v>790</v>
      </c>
      <c r="G14" s="77"/>
      <c r="H14" s="18"/>
      <c r="I14" s="18" t="s">
        <v>785</v>
      </c>
      <c r="J14" s="63"/>
    </row>
    <row r="15" spans="1:10" s="61" customFormat="1" ht="34.5" customHeight="1">
      <c r="A15" s="14" t="s">
        <v>774</v>
      </c>
      <c r="B15" s="15" t="s">
        <v>781</v>
      </c>
      <c r="C15" s="15" t="s">
        <v>782</v>
      </c>
      <c r="D15" s="7" t="s">
        <v>784</v>
      </c>
      <c r="E15" s="254">
        <v>380</v>
      </c>
      <c r="F15" s="10" t="s">
        <v>777</v>
      </c>
      <c r="G15" s="10"/>
      <c r="H15" s="18" t="s">
        <v>785</v>
      </c>
      <c r="I15" s="41"/>
      <c r="J15" s="60" t="e">
        <f>E15+E16+E20+E21+#REF!+#REF!+E22+E23+E24</f>
        <v>#REF!</v>
      </c>
    </row>
    <row r="16" spans="1:10" s="64" customFormat="1" ht="34.5" customHeight="1">
      <c r="A16" s="14" t="s">
        <v>791</v>
      </c>
      <c r="B16" s="76" t="s">
        <v>1466</v>
      </c>
      <c r="C16" s="15" t="s">
        <v>782</v>
      </c>
      <c r="D16" s="34" t="s">
        <v>784</v>
      </c>
      <c r="E16" s="255">
        <v>4300</v>
      </c>
      <c r="F16" s="34" t="s">
        <v>790</v>
      </c>
      <c r="G16" s="77"/>
      <c r="H16" s="18" t="s">
        <v>785</v>
      </c>
      <c r="I16" s="53"/>
      <c r="J16" s="63"/>
    </row>
    <row r="17" spans="1:10" s="64" customFormat="1" ht="34.5" customHeight="1">
      <c r="A17" s="14" t="s">
        <v>791</v>
      </c>
      <c r="B17" s="124" t="s">
        <v>916</v>
      </c>
      <c r="C17" s="15" t="s">
        <v>915</v>
      </c>
      <c r="D17" s="34" t="s">
        <v>784</v>
      </c>
      <c r="E17" s="255">
        <v>150</v>
      </c>
      <c r="F17" s="34" t="s">
        <v>790</v>
      </c>
      <c r="G17" s="77"/>
      <c r="H17" s="18" t="s">
        <v>785</v>
      </c>
      <c r="I17" s="53"/>
      <c r="J17" s="63"/>
    </row>
    <row r="18" spans="1:10" s="64" customFormat="1" ht="34.5" customHeight="1">
      <c r="A18" s="14" t="s">
        <v>791</v>
      </c>
      <c r="B18" s="252" t="s">
        <v>1369</v>
      </c>
      <c r="C18" s="26" t="s">
        <v>915</v>
      </c>
      <c r="D18" s="81" t="s">
        <v>1460</v>
      </c>
      <c r="E18" s="256">
        <v>383</v>
      </c>
      <c r="F18" s="34" t="s">
        <v>790</v>
      </c>
      <c r="G18" s="77"/>
      <c r="H18" s="18" t="s">
        <v>785</v>
      </c>
      <c r="I18" s="53"/>
      <c r="J18" s="63"/>
    </row>
    <row r="19" spans="1:10" s="64" customFormat="1" ht="34.5" customHeight="1">
      <c r="A19" s="14" t="s">
        <v>791</v>
      </c>
      <c r="B19" s="252" t="s">
        <v>1464</v>
      </c>
      <c r="C19" s="26" t="s">
        <v>1463</v>
      </c>
      <c r="D19" s="81" t="s">
        <v>1460</v>
      </c>
      <c r="E19" s="256">
        <v>600</v>
      </c>
      <c r="F19" s="34" t="s">
        <v>790</v>
      </c>
      <c r="G19" s="77"/>
      <c r="H19" s="18" t="s">
        <v>785</v>
      </c>
      <c r="I19" s="53"/>
      <c r="J19" s="63"/>
    </row>
    <row r="20" spans="1:10" s="64" customFormat="1" ht="34.5" customHeight="1">
      <c r="A20" s="14" t="s">
        <v>791</v>
      </c>
      <c r="B20" s="252" t="s">
        <v>1465</v>
      </c>
      <c r="C20" s="26" t="s">
        <v>915</v>
      </c>
      <c r="D20" s="81" t="s">
        <v>1460</v>
      </c>
      <c r="E20" s="256">
        <v>235</v>
      </c>
      <c r="F20" s="34" t="s">
        <v>790</v>
      </c>
      <c r="G20" s="77"/>
      <c r="H20" s="18" t="s">
        <v>785</v>
      </c>
      <c r="I20" s="53"/>
      <c r="J20" s="63"/>
    </row>
    <row r="21" spans="1:10" ht="35.25" customHeight="1">
      <c r="A21" s="14" t="s">
        <v>783</v>
      </c>
      <c r="B21" s="15" t="s">
        <v>779</v>
      </c>
      <c r="C21" s="15" t="s">
        <v>792</v>
      </c>
      <c r="D21" s="7" t="s">
        <v>784</v>
      </c>
      <c r="E21" s="78">
        <v>2047</v>
      </c>
      <c r="F21" s="10" t="s">
        <v>777</v>
      </c>
      <c r="G21" s="10"/>
      <c r="H21" s="18" t="s">
        <v>785</v>
      </c>
      <c r="I21" s="41"/>
      <c r="J21" s="12">
        <f>SUM(E21:E35)</f>
        <v>7211</v>
      </c>
    </row>
    <row r="22" spans="1:10" s="3" customFormat="1" ht="35.25" customHeight="1">
      <c r="A22" s="14" t="s">
        <v>783</v>
      </c>
      <c r="B22" s="257" t="s">
        <v>1318</v>
      </c>
      <c r="C22" s="26" t="s">
        <v>792</v>
      </c>
      <c r="D22" s="7" t="s">
        <v>784</v>
      </c>
      <c r="E22" s="99">
        <v>3644</v>
      </c>
      <c r="F22" s="10" t="s">
        <v>777</v>
      </c>
      <c r="G22" s="41"/>
      <c r="H22" s="18" t="s">
        <v>785</v>
      </c>
      <c r="I22" s="71"/>
      <c r="J22" s="1"/>
    </row>
    <row r="23" spans="1:10" s="9" customFormat="1" ht="35.25" customHeight="1">
      <c r="A23" s="14" t="s">
        <v>783</v>
      </c>
      <c r="B23" s="72" t="s">
        <v>828</v>
      </c>
      <c r="C23" s="74" t="s">
        <v>829</v>
      </c>
      <c r="D23" s="7" t="s">
        <v>784</v>
      </c>
      <c r="E23" s="75">
        <v>35</v>
      </c>
      <c r="F23" s="34" t="s">
        <v>790</v>
      </c>
      <c r="G23" s="41"/>
      <c r="H23" s="18" t="s">
        <v>785</v>
      </c>
      <c r="I23" s="71"/>
      <c r="J23" s="12"/>
    </row>
    <row r="24" spans="1:10" s="9" customFormat="1" ht="35.25" customHeight="1">
      <c r="A24" s="14" t="s">
        <v>783</v>
      </c>
      <c r="B24" s="126" t="s">
        <v>919</v>
      </c>
      <c r="C24" s="74" t="s">
        <v>918</v>
      </c>
      <c r="D24" s="7" t="s">
        <v>784</v>
      </c>
      <c r="E24" s="75">
        <v>180</v>
      </c>
      <c r="F24" s="34" t="s">
        <v>790</v>
      </c>
      <c r="G24" s="41"/>
      <c r="H24" s="18" t="s">
        <v>785</v>
      </c>
      <c r="I24" s="71"/>
      <c r="J24" s="12"/>
    </row>
    <row r="25" spans="1:10" s="9" customFormat="1" ht="35.25" customHeight="1">
      <c r="A25" s="14" t="s">
        <v>783</v>
      </c>
      <c r="B25" s="126" t="s">
        <v>917</v>
      </c>
      <c r="C25" s="74" t="s">
        <v>918</v>
      </c>
      <c r="D25" s="7" t="s">
        <v>784</v>
      </c>
      <c r="E25" s="75">
        <v>57</v>
      </c>
      <c r="F25" s="34" t="s">
        <v>790</v>
      </c>
      <c r="G25" s="41"/>
      <c r="H25" s="18" t="s">
        <v>785</v>
      </c>
      <c r="I25" s="71"/>
      <c r="J25" s="12"/>
    </row>
    <row r="26" spans="1:10" s="8" customFormat="1" ht="35.25" customHeight="1">
      <c r="A26" s="14" t="s">
        <v>783</v>
      </c>
      <c r="B26" s="72" t="s">
        <v>833</v>
      </c>
      <c r="C26" s="74" t="s">
        <v>830</v>
      </c>
      <c r="D26" s="7" t="s">
        <v>784</v>
      </c>
      <c r="E26" s="75">
        <v>158</v>
      </c>
      <c r="F26" s="34" t="s">
        <v>790</v>
      </c>
      <c r="G26" s="41"/>
      <c r="H26" s="18" t="s">
        <v>785</v>
      </c>
      <c r="I26" s="71"/>
      <c r="J26" s="1"/>
    </row>
    <row r="27" spans="1:10" s="3" customFormat="1" ht="35.25" customHeight="1">
      <c r="A27" s="14" t="s">
        <v>783</v>
      </c>
      <c r="B27" s="73" t="s">
        <v>831</v>
      </c>
      <c r="C27" s="74" t="s">
        <v>830</v>
      </c>
      <c r="D27" s="7" t="s">
        <v>784</v>
      </c>
      <c r="E27" s="75">
        <v>160</v>
      </c>
      <c r="F27" s="34" t="s">
        <v>790</v>
      </c>
      <c r="G27" s="41"/>
      <c r="H27" s="18" t="s">
        <v>785</v>
      </c>
      <c r="I27" s="71"/>
      <c r="J27" s="1"/>
    </row>
    <row r="28" spans="1:10" s="3" customFormat="1" ht="35.25" customHeight="1">
      <c r="A28" s="14" t="s">
        <v>783</v>
      </c>
      <c r="B28" s="72" t="s">
        <v>832</v>
      </c>
      <c r="C28" s="74" t="s">
        <v>830</v>
      </c>
      <c r="D28" s="7" t="s">
        <v>784</v>
      </c>
      <c r="E28" s="75">
        <v>33</v>
      </c>
      <c r="F28" s="34" t="s">
        <v>790</v>
      </c>
      <c r="G28" s="41"/>
      <c r="H28" s="18" t="s">
        <v>785</v>
      </c>
      <c r="I28" s="71"/>
      <c r="J28" s="1"/>
    </row>
    <row r="29" spans="1:10" s="3" customFormat="1" ht="35.25" customHeight="1">
      <c r="A29" s="14" t="s">
        <v>783</v>
      </c>
      <c r="B29" s="126" t="s">
        <v>920</v>
      </c>
      <c r="C29" s="74" t="s">
        <v>830</v>
      </c>
      <c r="D29" s="7" t="s">
        <v>784</v>
      </c>
      <c r="E29" s="75">
        <v>45</v>
      </c>
      <c r="F29" s="34" t="s">
        <v>790</v>
      </c>
      <c r="G29" s="41"/>
      <c r="H29" s="18" t="s">
        <v>785</v>
      </c>
      <c r="I29" s="71"/>
      <c r="J29" s="1"/>
    </row>
    <row r="30" spans="1:10" s="3" customFormat="1" ht="35.25" customHeight="1">
      <c r="A30" s="14" t="s">
        <v>783</v>
      </c>
      <c r="B30" s="257" t="s">
        <v>1309</v>
      </c>
      <c r="C30" s="26" t="s">
        <v>1310</v>
      </c>
      <c r="D30" s="7" t="s">
        <v>784</v>
      </c>
      <c r="E30" s="99">
        <v>163</v>
      </c>
      <c r="F30" s="34" t="s">
        <v>790</v>
      </c>
      <c r="G30" s="41"/>
      <c r="H30" s="18" t="s">
        <v>785</v>
      </c>
      <c r="I30" s="71"/>
      <c r="J30" s="1"/>
    </row>
    <row r="31" spans="1:10" s="3" customFormat="1" ht="50.25" customHeight="1">
      <c r="A31" s="14" t="s">
        <v>783</v>
      </c>
      <c r="B31" s="257" t="s">
        <v>1311</v>
      </c>
      <c r="C31" s="26" t="s">
        <v>830</v>
      </c>
      <c r="D31" s="7" t="s">
        <v>784</v>
      </c>
      <c r="E31" s="99">
        <v>91</v>
      </c>
      <c r="F31" s="34" t="s">
        <v>790</v>
      </c>
      <c r="G31" s="41"/>
      <c r="H31" s="18" t="s">
        <v>785</v>
      </c>
      <c r="I31" s="71"/>
      <c r="J31" s="1"/>
    </row>
    <row r="32" spans="1:10" s="3" customFormat="1" ht="35.25" customHeight="1">
      <c r="A32" s="14" t="s">
        <v>783</v>
      </c>
      <c r="B32" s="257" t="s">
        <v>1312</v>
      </c>
      <c r="C32" s="26" t="s">
        <v>830</v>
      </c>
      <c r="D32" s="7" t="s">
        <v>784</v>
      </c>
      <c r="E32" s="99">
        <v>300</v>
      </c>
      <c r="F32" s="34" t="s">
        <v>790</v>
      </c>
      <c r="G32" s="41"/>
      <c r="H32" s="18" t="s">
        <v>785</v>
      </c>
      <c r="I32" s="71"/>
      <c r="J32" s="1"/>
    </row>
    <row r="33" spans="1:10" s="3" customFormat="1" ht="35.25" customHeight="1">
      <c r="A33" s="14" t="s">
        <v>783</v>
      </c>
      <c r="B33" s="257" t="s">
        <v>1313</v>
      </c>
      <c r="C33" s="26" t="s">
        <v>830</v>
      </c>
      <c r="D33" s="7" t="s">
        <v>784</v>
      </c>
      <c r="E33" s="99">
        <v>85</v>
      </c>
      <c r="F33" s="34" t="s">
        <v>790</v>
      </c>
      <c r="G33" s="41"/>
      <c r="H33" s="18" t="s">
        <v>785</v>
      </c>
      <c r="I33" s="71"/>
      <c r="J33" s="1"/>
    </row>
    <row r="34" spans="1:10" s="3" customFormat="1" ht="35.25" customHeight="1">
      <c r="A34" s="14" t="s">
        <v>783</v>
      </c>
      <c r="B34" s="257" t="s">
        <v>1314</v>
      </c>
      <c r="C34" s="26" t="s">
        <v>1315</v>
      </c>
      <c r="D34" s="7" t="s">
        <v>784</v>
      </c>
      <c r="E34" s="99">
        <v>20</v>
      </c>
      <c r="F34" s="34" t="s">
        <v>790</v>
      </c>
      <c r="G34" s="41"/>
      <c r="H34" s="18"/>
      <c r="I34" s="18" t="s">
        <v>785</v>
      </c>
      <c r="J34" s="1"/>
    </row>
    <row r="35" spans="1:10" s="3" customFormat="1" ht="35.25" customHeight="1">
      <c r="A35" s="14" t="s">
        <v>783</v>
      </c>
      <c r="B35" s="257" t="s">
        <v>1317</v>
      </c>
      <c r="C35" s="26" t="s">
        <v>830</v>
      </c>
      <c r="D35" s="7" t="s">
        <v>784</v>
      </c>
      <c r="E35" s="99">
        <v>193</v>
      </c>
      <c r="F35" s="34" t="s">
        <v>790</v>
      </c>
      <c r="G35" s="41"/>
      <c r="H35" s="18" t="s">
        <v>785</v>
      </c>
      <c r="I35" s="71"/>
      <c r="J35" s="1"/>
    </row>
    <row r="36" spans="1:10" s="3" customFormat="1" ht="35.25" customHeight="1">
      <c r="A36" s="14" t="s">
        <v>921</v>
      </c>
      <c r="B36" s="129" t="s">
        <v>923</v>
      </c>
      <c r="C36" s="74" t="s">
        <v>922</v>
      </c>
      <c r="D36" s="7" t="s">
        <v>784</v>
      </c>
      <c r="E36" s="75">
        <v>1804</v>
      </c>
      <c r="F36" s="34" t="s">
        <v>790</v>
      </c>
      <c r="G36" s="41"/>
      <c r="H36" s="18" t="s">
        <v>785</v>
      </c>
      <c r="I36" s="71"/>
      <c r="J36" s="157">
        <f>E36+E37+E38+E39+E40+E41+E42</f>
        <v>4623</v>
      </c>
    </row>
    <row r="37" spans="1:10" s="3" customFormat="1" ht="35.25" customHeight="1">
      <c r="A37" s="14" t="s">
        <v>921</v>
      </c>
      <c r="B37" s="127" t="s">
        <v>924</v>
      </c>
      <c r="C37" s="74" t="s">
        <v>922</v>
      </c>
      <c r="D37" s="7" t="s">
        <v>784</v>
      </c>
      <c r="E37" s="75">
        <v>110</v>
      </c>
      <c r="F37" s="34" t="s">
        <v>790</v>
      </c>
      <c r="G37" s="41"/>
      <c r="H37" s="18" t="s">
        <v>785</v>
      </c>
      <c r="I37" s="71"/>
      <c r="J37" s="1"/>
    </row>
    <row r="38" spans="1:10" s="3" customFormat="1" ht="35.25" customHeight="1">
      <c r="A38" s="14" t="s">
        <v>921</v>
      </c>
      <c r="B38" s="127" t="s">
        <v>925</v>
      </c>
      <c r="C38" s="74" t="s">
        <v>922</v>
      </c>
      <c r="D38" s="7" t="s">
        <v>784</v>
      </c>
      <c r="E38" s="75">
        <v>300</v>
      </c>
      <c r="F38" s="34" t="s">
        <v>790</v>
      </c>
      <c r="G38" s="41"/>
      <c r="H38" s="18" t="s">
        <v>785</v>
      </c>
      <c r="I38" s="71"/>
      <c r="J38" s="1"/>
    </row>
    <row r="39" spans="1:10" s="3" customFormat="1" ht="35.25" customHeight="1">
      <c r="A39" s="14" t="s">
        <v>921</v>
      </c>
      <c r="B39" s="251" t="s">
        <v>1469</v>
      </c>
      <c r="C39" s="26" t="s">
        <v>1470</v>
      </c>
      <c r="D39" s="81" t="s">
        <v>1468</v>
      </c>
      <c r="E39" s="253">
        <v>20</v>
      </c>
      <c r="F39" s="34" t="s">
        <v>790</v>
      </c>
      <c r="G39" s="41"/>
      <c r="H39" s="18"/>
      <c r="I39" s="18" t="s">
        <v>785</v>
      </c>
      <c r="J39" s="1"/>
    </row>
    <row r="40" spans="1:10" s="3" customFormat="1" ht="35.25" customHeight="1">
      <c r="A40" s="14" t="s">
        <v>921</v>
      </c>
      <c r="B40" s="251" t="s">
        <v>1471</v>
      </c>
      <c r="C40" s="26" t="s">
        <v>1472</v>
      </c>
      <c r="D40" s="81" t="s">
        <v>1468</v>
      </c>
      <c r="E40" s="253">
        <v>543</v>
      </c>
      <c r="F40" s="34" t="s">
        <v>790</v>
      </c>
      <c r="G40" s="41"/>
      <c r="H40" s="18" t="s">
        <v>785</v>
      </c>
      <c r="I40" s="71"/>
      <c r="J40" s="1"/>
    </row>
    <row r="41" spans="1:10" s="3" customFormat="1" ht="35.25" customHeight="1">
      <c r="A41" s="14" t="s">
        <v>921</v>
      </c>
      <c r="B41" s="251" t="s">
        <v>1473</v>
      </c>
      <c r="C41" s="26" t="s">
        <v>1467</v>
      </c>
      <c r="D41" s="81" t="s">
        <v>1468</v>
      </c>
      <c r="E41" s="253">
        <v>246</v>
      </c>
      <c r="F41" s="34" t="s">
        <v>790</v>
      </c>
      <c r="G41" s="41"/>
      <c r="H41" s="18" t="s">
        <v>785</v>
      </c>
      <c r="I41" s="71"/>
      <c r="J41" s="1"/>
    </row>
    <row r="42" spans="1:10" s="3" customFormat="1" ht="35.25" customHeight="1">
      <c r="A42" s="14" t="s">
        <v>921</v>
      </c>
      <c r="B42" s="251" t="s">
        <v>1474</v>
      </c>
      <c r="C42" s="26" t="s">
        <v>1467</v>
      </c>
      <c r="D42" s="81" t="s">
        <v>1468</v>
      </c>
      <c r="E42" s="253">
        <v>1600</v>
      </c>
      <c r="F42" s="34" t="s">
        <v>790</v>
      </c>
      <c r="G42" s="41"/>
      <c r="H42" s="18" t="s">
        <v>785</v>
      </c>
      <c r="I42" s="71"/>
      <c r="J42" s="1"/>
    </row>
    <row r="43" spans="1:10" s="3" customFormat="1" ht="35.25" customHeight="1">
      <c r="A43" s="14" t="s">
        <v>1475</v>
      </c>
      <c r="B43" s="252" t="s">
        <v>1476</v>
      </c>
      <c r="C43" s="26" t="s">
        <v>1319</v>
      </c>
      <c r="D43" s="81" t="s">
        <v>784</v>
      </c>
      <c r="E43" s="253">
        <v>129</v>
      </c>
      <c r="F43" s="34" t="s">
        <v>790</v>
      </c>
      <c r="G43" s="41"/>
      <c r="H43" s="18" t="s">
        <v>785</v>
      </c>
      <c r="I43" s="71"/>
      <c r="J43" s="1"/>
    </row>
    <row r="44" spans="1:10" s="3" customFormat="1" ht="35.25" customHeight="1">
      <c r="A44" s="14" t="s">
        <v>1475</v>
      </c>
      <c r="B44" s="252" t="s">
        <v>1477</v>
      </c>
      <c r="C44" s="26" t="s">
        <v>1354</v>
      </c>
      <c r="D44" s="81" t="s">
        <v>784</v>
      </c>
      <c r="E44" s="253">
        <v>472</v>
      </c>
      <c r="F44" s="34" t="s">
        <v>790</v>
      </c>
      <c r="G44" s="41"/>
      <c r="H44" s="18" t="s">
        <v>785</v>
      </c>
      <c r="I44" s="71"/>
      <c r="J44" s="1"/>
    </row>
    <row r="45" spans="1:10" s="3" customFormat="1" ht="35.25" customHeight="1">
      <c r="A45" s="14" t="s">
        <v>1475</v>
      </c>
      <c r="B45" s="252" t="s">
        <v>1478</v>
      </c>
      <c r="C45" s="26" t="s">
        <v>782</v>
      </c>
      <c r="D45" s="81" t="s">
        <v>784</v>
      </c>
      <c r="E45" s="253">
        <v>24</v>
      </c>
      <c r="F45" s="34" t="s">
        <v>790</v>
      </c>
      <c r="G45" s="41"/>
      <c r="H45" s="18" t="s">
        <v>785</v>
      </c>
      <c r="I45" s="71"/>
      <c r="J45" s="1"/>
    </row>
    <row r="46" spans="1:9" s="268" customFormat="1" ht="25.5" customHeight="1">
      <c r="A46" s="262" t="s">
        <v>786</v>
      </c>
      <c r="B46" s="263"/>
      <c r="C46" s="263"/>
      <c r="D46" s="264"/>
      <c r="E46" s="265">
        <f>SUM(E47:E82)</f>
        <v>11557</v>
      </c>
      <c r="F46" s="264"/>
      <c r="G46" s="264"/>
      <c r="H46" s="266"/>
      <c r="I46" s="267"/>
    </row>
    <row r="47" spans="1:10" s="3" customFormat="1" ht="35.25" customHeight="1">
      <c r="A47" s="14" t="s">
        <v>787</v>
      </c>
      <c r="B47" s="15" t="s">
        <v>788</v>
      </c>
      <c r="C47" s="15" t="s">
        <v>789</v>
      </c>
      <c r="D47" s="14" t="s">
        <v>776</v>
      </c>
      <c r="E47" s="13">
        <v>20</v>
      </c>
      <c r="F47" s="19" t="s">
        <v>790</v>
      </c>
      <c r="G47" s="10"/>
      <c r="H47" s="11"/>
      <c r="I47" s="18" t="s">
        <v>785</v>
      </c>
      <c r="J47" s="157">
        <f>SUM(E47:E63)</f>
        <v>6109</v>
      </c>
    </row>
    <row r="48" spans="1:10" ht="35.25" customHeight="1">
      <c r="A48" s="14" t="s">
        <v>787</v>
      </c>
      <c r="B48" s="15" t="s">
        <v>835</v>
      </c>
      <c r="C48" s="42" t="s">
        <v>834</v>
      </c>
      <c r="D48" s="14" t="s">
        <v>776</v>
      </c>
      <c r="E48" s="82">
        <v>60</v>
      </c>
      <c r="F48" s="29" t="s">
        <v>790</v>
      </c>
      <c r="G48" s="80"/>
      <c r="H48" s="18" t="s">
        <v>785</v>
      </c>
      <c r="I48" s="81"/>
      <c r="J48" s="9"/>
    </row>
    <row r="49" spans="1:10" ht="35.25" customHeight="1">
      <c r="A49" s="14" t="s">
        <v>787</v>
      </c>
      <c r="B49" s="76" t="s">
        <v>1494</v>
      </c>
      <c r="C49" s="76" t="s">
        <v>1495</v>
      </c>
      <c r="D49" s="53" t="s">
        <v>1496</v>
      </c>
      <c r="E49" s="99">
        <v>950</v>
      </c>
      <c r="F49" s="29" t="s">
        <v>790</v>
      </c>
      <c r="G49" s="80"/>
      <c r="H49" s="18" t="s">
        <v>785</v>
      </c>
      <c r="I49" s="81"/>
      <c r="J49" s="9"/>
    </row>
    <row r="50" spans="1:10" ht="43.5" customHeight="1">
      <c r="A50" s="14" t="s">
        <v>787</v>
      </c>
      <c r="B50" s="76" t="s">
        <v>1497</v>
      </c>
      <c r="C50" s="76" t="s">
        <v>1495</v>
      </c>
      <c r="D50" s="53" t="s">
        <v>1496</v>
      </c>
      <c r="E50" s="99">
        <v>950</v>
      </c>
      <c r="F50" s="29" t="s">
        <v>790</v>
      </c>
      <c r="G50" s="80"/>
      <c r="H50" s="18" t="s">
        <v>785</v>
      </c>
      <c r="I50" s="81"/>
      <c r="J50" s="9"/>
    </row>
    <row r="51" spans="1:10" ht="43.5" customHeight="1">
      <c r="A51" s="14" t="s">
        <v>787</v>
      </c>
      <c r="B51" s="76" t="s">
        <v>1498</v>
      </c>
      <c r="C51" s="76" t="s">
        <v>1499</v>
      </c>
      <c r="D51" s="53" t="s">
        <v>1496</v>
      </c>
      <c r="E51" s="99">
        <v>850</v>
      </c>
      <c r="F51" s="29" t="s">
        <v>790</v>
      </c>
      <c r="G51" s="80"/>
      <c r="H51" s="18" t="s">
        <v>785</v>
      </c>
      <c r="I51" s="81"/>
      <c r="J51" s="9"/>
    </row>
    <row r="52" spans="1:10" ht="35.25" customHeight="1">
      <c r="A52" s="14" t="s">
        <v>787</v>
      </c>
      <c r="B52" s="76" t="s">
        <v>1500</v>
      </c>
      <c r="C52" s="76" t="s">
        <v>928</v>
      </c>
      <c r="D52" s="53" t="s">
        <v>1496</v>
      </c>
      <c r="E52" s="99">
        <v>57</v>
      </c>
      <c r="F52" s="29" t="s">
        <v>790</v>
      </c>
      <c r="G52" s="80"/>
      <c r="H52" s="18" t="s">
        <v>785</v>
      </c>
      <c r="I52" s="81"/>
      <c r="J52" s="9"/>
    </row>
    <row r="53" spans="1:10" ht="35.25" customHeight="1">
      <c r="A53" s="14" t="s">
        <v>787</v>
      </c>
      <c r="B53" s="76" t="s">
        <v>1501</v>
      </c>
      <c r="C53" s="76" t="s">
        <v>1502</v>
      </c>
      <c r="D53" s="53" t="s">
        <v>1496</v>
      </c>
      <c r="E53" s="99">
        <v>173</v>
      </c>
      <c r="F53" s="29" t="s">
        <v>790</v>
      </c>
      <c r="G53" s="80"/>
      <c r="H53" s="18" t="s">
        <v>785</v>
      </c>
      <c r="I53" s="81"/>
      <c r="J53" s="9"/>
    </row>
    <row r="54" spans="1:10" ht="35.25" customHeight="1">
      <c r="A54" s="14" t="s">
        <v>787</v>
      </c>
      <c r="B54" s="76" t="s">
        <v>1503</v>
      </c>
      <c r="C54" s="76" t="s">
        <v>1204</v>
      </c>
      <c r="D54" s="53" t="s">
        <v>1496</v>
      </c>
      <c r="E54" s="99">
        <v>63</v>
      </c>
      <c r="F54" s="29" t="s">
        <v>790</v>
      </c>
      <c r="G54" s="80"/>
      <c r="H54" s="18" t="s">
        <v>785</v>
      </c>
      <c r="I54" s="81"/>
      <c r="J54" s="9"/>
    </row>
    <row r="55" spans="1:10" ht="45" customHeight="1">
      <c r="A55" s="14" t="s">
        <v>787</v>
      </c>
      <c r="B55" s="257" t="s">
        <v>1508</v>
      </c>
      <c r="C55" s="76" t="s">
        <v>1509</v>
      </c>
      <c r="D55" s="53" t="s">
        <v>1496</v>
      </c>
      <c r="E55" s="99">
        <v>61</v>
      </c>
      <c r="F55" s="29" t="s">
        <v>790</v>
      </c>
      <c r="G55" s="80"/>
      <c r="H55" s="18" t="s">
        <v>785</v>
      </c>
      <c r="I55" s="81"/>
      <c r="J55" s="9"/>
    </row>
    <row r="56" spans="1:10" ht="35.25" customHeight="1">
      <c r="A56" s="14" t="s">
        <v>787</v>
      </c>
      <c r="B56" s="76" t="s">
        <v>1504</v>
      </c>
      <c r="C56" s="76" t="s">
        <v>928</v>
      </c>
      <c r="D56" s="53" t="s">
        <v>1496</v>
      </c>
      <c r="E56" s="99">
        <v>840</v>
      </c>
      <c r="F56" s="29" t="s">
        <v>790</v>
      </c>
      <c r="G56" s="80"/>
      <c r="H56" s="18" t="s">
        <v>785</v>
      </c>
      <c r="I56" s="81"/>
      <c r="J56" s="9"/>
    </row>
    <row r="57" spans="1:10" ht="35.25" customHeight="1">
      <c r="A57" s="14" t="s">
        <v>787</v>
      </c>
      <c r="B57" s="76" t="s">
        <v>1505</v>
      </c>
      <c r="C57" s="76" t="s">
        <v>1506</v>
      </c>
      <c r="D57" s="53" t="s">
        <v>1496</v>
      </c>
      <c r="E57" s="99">
        <v>446</v>
      </c>
      <c r="F57" s="29" t="s">
        <v>790</v>
      </c>
      <c r="G57" s="80"/>
      <c r="H57" s="18" t="s">
        <v>785</v>
      </c>
      <c r="I57" s="81"/>
      <c r="J57" s="9"/>
    </row>
    <row r="58" spans="1:10" ht="35.25" customHeight="1">
      <c r="A58" s="14" t="s">
        <v>787</v>
      </c>
      <c r="B58" s="257" t="s">
        <v>1507</v>
      </c>
      <c r="C58" s="76" t="s">
        <v>1499</v>
      </c>
      <c r="D58" s="53" t="s">
        <v>1496</v>
      </c>
      <c r="E58" s="99">
        <v>58</v>
      </c>
      <c r="F58" s="29" t="s">
        <v>790</v>
      </c>
      <c r="G58" s="80"/>
      <c r="H58" s="18" t="s">
        <v>785</v>
      </c>
      <c r="I58" s="81"/>
      <c r="J58" s="9"/>
    </row>
    <row r="59" spans="1:10" ht="45" customHeight="1">
      <c r="A59" s="14" t="s">
        <v>787</v>
      </c>
      <c r="B59" s="257" t="s">
        <v>1510</v>
      </c>
      <c r="C59" s="76" t="s">
        <v>1511</v>
      </c>
      <c r="D59" s="53" t="s">
        <v>1496</v>
      </c>
      <c r="E59" s="99">
        <v>58</v>
      </c>
      <c r="F59" s="29" t="s">
        <v>790</v>
      </c>
      <c r="G59" s="80"/>
      <c r="H59" s="18" t="s">
        <v>785</v>
      </c>
      <c r="I59" s="81"/>
      <c r="J59" s="9"/>
    </row>
    <row r="60" spans="1:10" ht="35.25" customHeight="1">
      <c r="A60" s="14" t="s">
        <v>787</v>
      </c>
      <c r="B60" s="257" t="s">
        <v>1500</v>
      </c>
      <c r="C60" s="76" t="s">
        <v>1512</v>
      </c>
      <c r="D60" s="53" t="s">
        <v>1496</v>
      </c>
      <c r="E60" s="99">
        <v>55</v>
      </c>
      <c r="F60" s="29" t="s">
        <v>790</v>
      </c>
      <c r="G60" s="80"/>
      <c r="H60" s="18" t="s">
        <v>785</v>
      </c>
      <c r="I60" s="81"/>
      <c r="J60" s="9"/>
    </row>
    <row r="61" spans="1:10" ht="35.25" customHeight="1">
      <c r="A61" s="14" t="s">
        <v>787</v>
      </c>
      <c r="B61" s="257" t="s">
        <v>1513</v>
      </c>
      <c r="C61" s="76" t="s">
        <v>1514</v>
      </c>
      <c r="D61" s="53" t="s">
        <v>1496</v>
      </c>
      <c r="E61" s="99">
        <v>940</v>
      </c>
      <c r="F61" s="29" t="s">
        <v>790</v>
      </c>
      <c r="G61" s="80"/>
      <c r="H61" s="18" t="s">
        <v>785</v>
      </c>
      <c r="I61" s="81"/>
      <c r="J61" s="9"/>
    </row>
    <row r="62" spans="1:10" ht="35.25" customHeight="1">
      <c r="A62" s="14" t="s">
        <v>787</v>
      </c>
      <c r="B62" s="257" t="s">
        <v>1515</v>
      </c>
      <c r="C62" s="76" t="s">
        <v>1499</v>
      </c>
      <c r="D62" s="53" t="s">
        <v>1496</v>
      </c>
      <c r="E62" s="99">
        <v>56</v>
      </c>
      <c r="F62" s="29" t="s">
        <v>790</v>
      </c>
      <c r="G62" s="80"/>
      <c r="H62" s="18" t="s">
        <v>785</v>
      </c>
      <c r="I62" s="81"/>
      <c r="J62" s="9"/>
    </row>
    <row r="63" spans="1:10" ht="35.25" customHeight="1">
      <c r="A63" s="14" t="s">
        <v>787</v>
      </c>
      <c r="B63" s="257" t="s">
        <v>1516</v>
      </c>
      <c r="C63" s="76" t="s">
        <v>1517</v>
      </c>
      <c r="D63" s="53" t="s">
        <v>1496</v>
      </c>
      <c r="E63" s="99">
        <v>472</v>
      </c>
      <c r="F63" s="29" t="s">
        <v>790</v>
      </c>
      <c r="G63" s="80"/>
      <c r="H63" s="18" t="s">
        <v>785</v>
      </c>
      <c r="I63" s="81"/>
      <c r="J63" s="9"/>
    </row>
    <row r="64" spans="1:10" ht="38.25" customHeight="1">
      <c r="A64" s="81" t="s">
        <v>836</v>
      </c>
      <c r="B64" s="76" t="s">
        <v>841</v>
      </c>
      <c r="C64" s="42" t="s">
        <v>834</v>
      </c>
      <c r="D64" s="14" t="s">
        <v>786</v>
      </c>
      <c r="E64" s="83">
        <v>812</v>
      </c>
      <c r="F64" s="29" t="s">
        <v>790</v>
      </c>
      <c r="G64" s="77"/>
      <c r="H64" s="18" t="s">
        <v>785</v>
      </c>
      <c r="I64" s="14"/>
      <c r="J64" s="157">
        <f>SUM(E64:E73)</f>
        <v>1767</v>
      </c>
    </row>
    <row r="65" spans="1:9" s="9" customFormat="1" ht="38.25" customHeight="1">
      <c r="A65" s="81" t="s">
        <v>836</v>
      </c>
      <c r="B65" s="76" t="s">
        <v>837</v>
      </c>
      <c r="C65" s="15" t="s">
        <v>838</v>
      </c>
      <c r="D65" s="14" t="s">
        <v>786</v>
      </c>
      <c r="E65" s="83">
        <v>293</v>
      </c>
      <c r="F65" s="29" t="s">
        <v>790</v>
      </c>
      <c r="G65" s="77"/>
      <c r="H65" s="18" t="s">
        <v>785</v>
      </c>
      <c r="I65" s="14"/>
    </row>
    <row r="66" spans="1:10" s="120" customFormat="1" ht="38.25" customHeight="1">
      <c r="A66" s="81" t="s">
        <v>836</v>
      </c>
      <c r="B66" s="76" t="s">
        <v>839</v>
      </c>
      <c r="C66" s="15" t="s">
        <v>840</v>
      </c>
      <c r="D66" s="14" t="s">
        <v>786</v>
      </c>
      <c r="E66" s="83">
        <v>70</v>
      </c>
      <c r="F66" s="29" t="s">
        <v>790</v>
      </c>
      <c r="G66" s="77"/>
      <c r="H66" s="18" t="s">
        <v>785</v>
      </c>
      <c r="I66" s="14"/>
      <c r="J66" s="121"/>
    </row>
    <row r="67" spans="1:10" s="120" customFormat="1" ht="38.25" customHeight="1">
      <c r="A67" s="81" t="s">
        <v>836</v>
      </c>
      <c r="B67" s="126" t="s">
        <v>931</v>
      </c>
      <c r="C67" s="15" t="s">
        <v>927</v>
      </c>
      <c r="D67" s="14" t="s">
        <v>786</v>
      </c>
      <c r="E67" s="83">
        <v>45</v>
      </c>
      <c r="F67" s="29" t="s">
        <v>790</v>
      </c>
      <c r="G67" s="77"/>
      <c r="H67" s="18" t="s">
        <v>785</v>
      </c>
      <c r="I67" s="14"/>
      <c r="J67" s="121"/>
    </row>
    <row r="68" spans="1:10" s="120" customFormat="1" ht="38.25" customHeight="1">
      <c r="A68" s="81" t="s">
        <v>836</v>
      </c>
      <c r="B68" s="126" t="s">
        <v>932</v>
      </c>
      <c r="C68" s="15" t="s">
        <v>928</v>
      </c>
      <c r="D68" s="14" t="s">
        <v>786</v>
      </c>
      <c r="E68" s="83">
        <v>98</v>
      </c>
      <c r="F68" s="29" t="s">
        <v>790</v>
      </c>
      <c r="G68" s="77"/>
      <c r="H68" s="18" t="s">
        <v>785</v>
      </c>
      <c r="I68" s="14"/>
      <c r="J68" s="121"/>
    </row>
    <row r="69" spans="1:10" s="120" customFormat="1" ht="38.25" customHeight="1">
      <c r="A69" s="81" t="s">
        <v>836</v>
      </c>
      <c r="B69" s="126" t="s">
        <v>933</v>
      </c>
      <c r="C69" s="15" t="s">
        <v>929</v>
      </c>
      <c r="D69" s="14" t="s">
        <v>786</v>
      </c>
      <c r="E69" s="83">
        <v>12</v>
      </c>
      <c r="F69" s="29" t="s">
        <v>790</v>
      </c>
      <c r="G69" s="77"/>
      <c r="H69" s="18"/>
      <c r="I69" s="18" t="s">
        <v>785</v>
      </c>
      <c r="J69" s="121"/>
    </row>
    <row r="70" spans="1:10" s="120" customFormat="1" ht="48.75" customHeight="1">
      <c r="A70" s="81" t="s">
        <v>836</v>
      </c>
      <c r="B70" s="126" t="s">
        <v>926</v>
      </c>
      <c r="C70" s="15" t="s">
        <v>930</v>
      </c>
      <c r="D70" s="14" t="s">
        <v>786</v>
      </c>
      <c r="E70" s="83">
        <v>77</v>
      </c>
      <c r="F70" s="29" t="s">
        <v>790</v>
      </c>
      <c r="G70" s="77"/>
      <c r="H70" s="18" t="s">
        <v>785</v>
      </c>
      <c r="I70" s="14"/>
      <c r="J70" s="121"/>
    </row>
    <row r="71" spans="1:10" s="120" customFormat="1" ht="48.75" customHeight="1">
      <c r="A71" s="81" t="s">
        <v>836</v>
      </c>
      <c r="B71" s="76" t="s">
        <v>1371</v>
      </c>
      <c r="C71" s="76" t="s">
        <v>1204</v>
      </c>
      <c r="D71" s="53" t="s">
        <v>1479</v>
      </c>
      <c r="E71" s="99">
        <v>170</v>
      </c>
      <c r="F71" s="29" t="s">
        <v>790</v>
      </c>
      <c r="G71" s="77"/>
      <c r="H71" s="18" t="s">
        <v>785</v>
      </c>
      <c r="I71" s="14"/>
      <c r="J71" s="121"/>
    </row>
    <row r="72" spans="1:10" s="120" customFormat="1" ht="48.75" customHeight="1">
      <c r="A72" s="81" t="s">
        <v>836</v>
      </c>
      <c r="B72" s="76" t="s">
        <v>1372</v>
      </c>
      <c r="C72" s="76" t="s">
        <v>1480</v>
      </c>
      <c r="D72" s="53" t="s">
        <v>1479</v>
      </c>
      <c r="E72" s="99">
        <v>92</v>
      </c>
      <c r="F72" s="29" t="s">
        <v>790</v>
      </c>
      <c r="G72" s="77"/>
      <c r="H72" s="18" t="s">
        <v>785</v>
      </c>
      <c r="I72" s="14"/>
      <c r="J72" s="121"/>
    </row>
    <row r="73" spans="1:10" s="120" customFormat="1" ht="48.75" customHeight="1">
      <c r="A73" s="81" t="s">
        <v>836</v>
      </c>
      <c r="B73" s="76" t="s">
        <v>1481</v>
      </c>
      <c r="C73" s="76" t="s">
        <v>1482</v>
      </c>
      <c r="D73" s="53" t="s">
        <v>1479</v>
      </c>
      <c r="E73" s="99">
        <v>98</v>
      </c>
      <c r="F73" s="29" t="s">
        <v>790</v>
      </c>
      <c r="G73" s="77"/>
      <c r="H73" s="18" t="s">
        <v>785</v>
      </c>
      <c r="I73" s="14"/>
      <c r="J73" s="121"/>
    </row>
    <row r="74" spans="1:10" s="120" customFormat="1" ht="48.75" customHeight="1">
      <c r="A74" s="81" t="s">
        <v>934</v>
      </c>
      <c r="B74" s="126" t="s">
        <v>937</v>
      </c>
      <c r="C74" s="15" t="s">
        <v>928</v>
      </c>
      <c r="D74" s="14" t="s">
        <v>786</v>
      </c>
      <c r="E74" s="83">
        <v>2500</v>
      </c>
      <c r="F74" s="29" t="s">
        <v>790</v>
      </c>
      <c r="G74" s="77"/>
      <c r="H74" s="18" t="s">
        <v>785</v>
      </c>
      <c r="I74" s="14"/>
      <c r="J74" s="261">
        <f>SUM(E74:E82)</f>
        <v>3681</v>
      </c>
    </row>
    <row r="75" spans="1:10" s="120" customFormat="1" ht="48.75" customHeight="1">
      <c r="A75" s="81" t="s">
        <v>934</v>
      </c>
      <c r="B75" s="126" t="s">
        <v>936</v>
      </c>
      <c r="C75" s="15" t="s">
        <v>928</v>
      </c>
      <c r="D75" s="14" t="s">
        <v>786</v>
      </c>
      <c r="E75" s="83">
        <v>100</v>
      </c>
      <c r="F75" s="29" t="s">
        <v>790</v>
      </c>
      <c r="G75" s="77"/>
      <c r="H75" s="18" t="s">
        <v>785</v>
      </c>
      <c r="I75" s="14"/>
      <c r="J75" s="121"/>
    </row>
    <row r="76" spans="1:10" s="120" customFormat="1" ht="48.75" customHeight="1">
      <c r="A76" s="81" t="s">
        <v>934</v>
      </c>
      <c r="B76" s="126" t="s">
        <v>935</v>
      </c>
      <c r="C76" s="15" t="s">
        <v>928</v>
      </c>
      <c r="D76" s="14" t="s">
        <v>786</v>
      </c>
      <c r="E76" s="83">
        <v>349</v>
      </c>
      <c r="F76" s="29" t="s">
        <v>790</v>
      </c>
      <c r="G76" s="77"/>
      <c r="H76" s="18" t="s">
        <v>785</v>
      </c>
      <c r="I76" s="14"/>
      <c r="J76" s="121"/>
    </row>
    <row r="77" spans="1:10" s="120" customFormat="1" ht="72" customHeight="1">
      <c r="A77" s="81" t="s">
        <v>934</v>
      </c>
      <c r="B77" s="126" t="s">
        <v>938</v>
      </c>
      <c r="C77" s="15" t="s">
        <v>928</v>
      </c>
      <c r="D77" s="14" t="s">
        <v>786</v>
      </c>
      <c r="E77" s="83">
        <v>56</v>
      </c>
      <c r="F77" s="29" t="s">
        <v>790</v>
      </c>
      <c r="G77" s="77"/>
      <c r="H77" s="18" t="s">
        <v>785</v>
      </c>
      <c r="I77" s="14"/>
      <c r="J77" s="121"/>
    </row>
    <row r="78" spans="1:10" s="120" customFormat="1" ht="51" customHeight="1">
      <c r="A78" s="81" t="s">
        <v>934</v>
      </c>
      <c r="B78" s="257" t="s">
        <v>1483</v>
      </c>
      <c r="C78" s="15" t="s">
        <v>1484</v>
      </c>
      <c r="D78" s="53" t="s">
        <v>1485</v>
      </c>
      <c r="E78" s="99">
        <v>47</v>
      </c>
      <c r="F78" s="29" t="s">
        <v>790</v>
      </c>
      <c r="G78" s="77"/>
      <c r="H78" s="18" t="s">
        <v>785</v>
      </c>
      <c r="I78" s="14"/>
      <c r="J78" s="121"/>
    </row>
    <row r="79" spans="1:10" s="120" customFormat="1" ht="51" customHeight="1">
      <c r="A79" s="81" t="s">
        <v>934</v>
      </c>
      <c r="B79" s="257" t="s">
        <v>1486</v>
      </c>
      <c r="C79" s="76" t="s">
        <v>1487</v>
      </c>
      <c r="D79" s="53" t="s">
        <v>1485</v>
      </c>
      <c r="E79" s="99">
        <v>63</v>
      </c>
      <c r="F79" s="29" t="s">
        <v>790</v>
      </c>
      <c r="G79" s="77"/>
      <c r="H79" s="18" t="s">
        <v>785</v>
      </c>
      <c r="I79" s="14"/>
      <c r="J79" s="121"/>
    </row>
    <row r="80" spans="1:10" s="120" customFormat="1" ht="51" customHeight="1">
      <c r="A80" s="81" t="s">
        <v>934</v>
      </c>
      <c r="B80" s="257" t="s">
        <v>1488</v>
      </c>
      <c r="C80" s="76" t="s">
        <v>1489</v>
      </c>
      <c r="D80" s="53" t="s">
        <v>1485</v>
      </c>
      <c r="E80" s="99">
        <v>60</v>
      </c>
      <c r="F80" s="29" t="s">
        <v>790</v>
      </c>
      <c r="G80" s="77"/>
      <c r="H80" s="18" t="s">
        <v>785</v>
      </c>
      <c r="I80" s="14"/>
      <c r="J80" s="121"/>
    </row>
    <row r="81" spans="1:10" s="120" customFormat="1" ht="51" customHeight="1">
      <c r="A81" s="81" t="s">
        <v>934</v>
      </c>
      <c r="B81" s="257" t="s">
        <v>1490</v>
      </c>
      <c r="C81" s="76" t="s">
        <v>1491</v>
      </c>
      <c r="D81" s="53" t="s">
        <v>1485</v>
      </c>
      <c r="E81" s="99">
        <v>483</v>
      </c>
      <c r="F81" s="29" t="s">
        <v>790</v>
      </c>
      <c r="G81" s="77"/>
      <c r="H81" s="18" t="s">
        <v>785</v>
      </c>
      <c r="I81" s="14"/>
      <c r="J81" s="121"/>
    </row>
    <row r="82" spans="1:10" s="120" customFormat="1" ht="51" customHeight="1">
      <c r="A82" s="81" t="s">
        <v>934</v>
      </c>
      <c r="B82" s="257" t="s">
        <v>1492</v>
      </c>
      <c r="C82" s="76" t="s">
        <v>1493</v>
      </c>
      <c r="D82" s="53" t="s">
        <v>1485</v>
      </c>
      <c r="E82" s="99">
        <v>23</v>
      </c>
      <c r="F82" s="29" t="s">
        <v>790</v>
      </c>
      <c r="G82" s="77"/>
      <c r="H82" s="18" t="s">
        <v>785</v>
      </c>
      <c r="I82" s="14"/>
      <c r="J82" s="121"/>
    </row>
    <row r="83" spans="1:10" s="9" customFormat="1" ht="24.75" customHeight="1">
      <c r="A83" s="262" t="s">
        <v>793</v>
      </c>
      <c r="B83" s="272"/>
      <c r="C83" s="272"/>
      <c r="D83" s="273"/>
      <c r="E83" s="274">
        <f>SUM(E84:E369)</f>
        <v>5027</v>
      </c>
      <c r="F83" s="273"/>
      <c r="G83" s="273"/>
      <c r="H83" s="275"/>
      <c r="I83" s="276"/>
      <c r="J83" s="8"/>
    </row>
    <row r="84" spans="1:10" s="17" customFormat="1" ht="33" customHeight="1">
      <c r="A84" s="21" t="s">
        <v>842</v>
      </c>
      <c r="B84" s="86" t="s">
        <v>843</v>
      </c>
      <c r="C84" s="87" t="s">
        <v>844</v>
      </c>
      <c r="D84" s="21" t="s">
        <v>793</v>
      </c>
      <c r="E84" s="88">
        <v>48</v>
      </c>
      <c r="F84" s="22" t="s">
        <v>790</v>
      </c>
      <c r="G84" s="20"/>
      <c r="H84" s="18" t="s">
        <v>785</v>
      </c>
      <c r="I84" s="84"/>
      <c r="J84" s="270" t="e">
        <f>E84+E86+E89+E90+E91+#REF!+#REF!+#REF!</f>
        <v>#REF!</v>
      </c>
    </row>
    <row r="85" spans="1:10" s="17" customFormat="1" ht="33" customHeight="1">
      <c r="A85" s="21" t="s">
        <v>842</v>
      </c>
      <c r="B85" s="252" t="s">
        <v>1522</v>
      </c>
      <c r="C85" s="26" t="s">
        <v>1523</v>
      </c>
      <c r="D85" s="21" t="s">
        <v>793</v>
      </c>
      <c r="E85" s="269">
        <v>45</v>
      </c>
      <c r="F85" s="22" t="s">
        <v>790</v>
      </c>
      <c r="G85" s="20"/>
      <c r="H85" s="18" t="s">
        <v>785</v>
      </c>
      <c r="I85" s="84"/>
      <c r="J85" s="16"/>
    </row>
    <row r="86" spans="1:10" s="17" customFormat="1" ht="33" customHeight="1">
      <c r="A86" s="21" t="s">
        <v>842</v>
      </c>
      <c r="B86" s="86" t="s">
        <v>845</v>
      </c>
      <c r="C86" s="87" t="s">
        <v>846</v>
      </c>
      <c r="D86" s="21" t="s">
        <v>793</v>
      </c>
      <c r="E86" s="88">
        <v>46</v>
      </c>
      <c r="F86" s="22" t="s">
        <v>790</v>
      </c>
      <c r="G86" s="20"/>
      <c r="H86" s="18" t="s">
        <v>785</v>
      </c>
      <c r="I86" s="84"/>
      <c r="J86" s="16"/>
    </row>
    <row r="87" spans="1:10" s="17" customFormat="1" ht="33" customHeight="1">
      <c r="A87" s="21" t="s">
        <v>842</v>
      </c>
      <c r="B87" s="252" t="s">
        <v>1353</v>
      </c>
      <c r="C87" s="26" t="s">
        <v>1519</v>
      </c>
      <c r="D87" s="21" t="s">
        <v>793</v>
      </c>
      <c r="E87" s="269">
        <v>33</v>
      </c>
      <c r="F87" s="22" t="s">
        <v>790</v>
      </c>
      <c r="G87" s="20"/>
      <c r="H87" s="18" t="s">
        <v>785</v>
      </c>
      <c r="I87" s="84"/>
      <c r="J87" s="16"/>
    </row>
    <row r="88" spans="1:10" s="17" customFormat="1" ht="33" customHeight="1">
      <c r="A88" s="21" t="s">
        <v>842</v>
      </c>
      <c r="B88" s="252" t="s">
        <v>1352</v>
      </c>
      <c r="C88" s="26" t="s">
        <v>1519</v>
      </c>
      <c r="D88" s="21" t="s">
        <v>793</v>
      </c>
      <c r="E88" s="269">
        <v>450</v>
      </c>
      <c r="F88" s="22" t="s">
        <v>790</v>
      </c>
      <c r="G88" s="20"/>
      <c r="H88" s="18" t="s">
        <v>785</v>
      </c>
      <c r="I88" s="84"/>
      <c r="J88" s="16"/>
    </row>
    <row r="89" spans="1:10" s="17" customFormat="1" ht="33" customHeight="1">
      <c r="A89" s="21" t="s">
        <v>842</v>
      </c>
      <c r="B89" s="94" t="s">
        <v>940</v>
      </c>
      <c r="C89" s="87" t="s">
        <v>939</v>
      </c>
      <c r="D89" s="21" t="s">
        <v>793</v>
      </c>
      <c r="E89" s="88">
        <v>300</v>
      </c>
      <c r="F89" s="22" t="s">
        <v>790</v>
      </c>
      <c r="G89" s="20"/>
      <c r="H89" s="18" t="s">
        <v>785</v>
      </c>
      <c r="I89" s="84"/>
      <c r="J89" s="16"/>
    </row>
    <row r="90" spans="1:10" s="17" customFormat="1" ht="33" customHeight="1">
      <c r="A90" s="21" t="s">
        <v>842</v>
      </c>
      <c r="B90" s="252" t="s">
        <v>1518</v>
      </c>
      <c r="C90" s="26" t="s">
        <v>1519</v>
      </c>
      <c r="D90" s="21" t="s">
        <v>793</v>
      </c>
      <c r="E90" s="269">
        <v>300</v>
      </c>
      <c r="F90" s="22" t="s">
        <v>790</v>
      </c>
      <c r="G90" s="20"/>
      <c r="H90" s="18" t="s">
        <v>785</v>
      </c>
      <c r="I90" s="84"/>
      <c r="J90" s="16"/>
    </row>
    <row r="91" spans="1:10" s="17" customFormat="1" ht="33" customHeight="1">
      <c r="A91" s="21" t="s">
        <v>842</v>
      </c>
      <c r="B91" s="252" t="s">
        <v>1520</v>
      </c>
      <c r="C91" s="26" t="s">
        <v>1521</v>
      </c>
      <c r="D91" s="21" t="s">
        <v>793</v>
      </c>
      <c r="E91" s="269">
        <v>3</v>
      </c>
      <c r="F91" s="22" t="s">
        <v>790</v>
      </c>
      <c r="G91" s="20"/>
      <c r="H91" s="18"/>
      <c r="I91" s="18" t="s">
        <v>785</v>
      </c>
      <c r="J91" s="16"/>
    </row>
    <row r="92" spans="1:10" s="66" customFormat="1" ht="33" customHeight="1">
      <c r="A92" s="25" t="s">
        <v>801</v>
      </c>
      <c r="B92" s="126" t="s">
        <v>941</v>
      </c>
      <c r="C92" s="24" t="s">
        <v>942</v>
      </c>
      <c r="D92" s="21" t="s">
        <v>793</v>
      </c>
      <c r="E92" s="132">
        <v>10</v>
      </c>
      <c r="F92" s="22" t="s">
        <v>790</v>
      </c>
      <c r="G92" s="24"/>
      <c r="H92" s="23"/>
      <c r="I92" s="18" t="s">
        <v>785</v>
      </c>
      <c r="J92" s="131">
        <f>SUM(E92:E369)</f>
        <v>3802</v>
      </c>
    </row>
    <row r="93" spans="1:10" s="17" customFormat="1" ht="33" customHeight="1">
      <c r="A93" s="25" t="s">
        <v>802</v>
      </c>
      <c r="B93" s="126" t="s">
        <v>943</v>
      </c>
      <c r="C93" s="24" t="s">
        <v>944</v>
      </c>
      <c r="D93" s="21" t="s">
        <v>793</v>
      </c>
      <c r="E93" s="132">
        <v>10</v>
      </c>
      <c r="F93" s="22" t="s">
        <v>790</v>
      </c>
      <c r="G93" s="24"/>
      <c r="H93" s="23"/>
      <c r="I93" s="18" t="s">
        <v>785</v>
      </c>
      <c r="J93" s="16"/>
    </row>
    <row r="94" spans="1:10" s="66" customFormat="1" ht="33" customHeight="1">
      <c r="A94" s="25" t="s">
        <v>802</v>
      </c>
      <c r="B94" s="126" t="s">
        <v>945</v>
      </c>
      <c r="C94" s="24" t="s">
        <v>946</v>
      </c>
      <c r="D94" s="21" t="s">
        <v>793</v>
      </c>
      <c r="E94" s="132">
        <v>10</v>
      </c>
      <c r="F94" s="22" t="s">
        <v>790</v>
      </c>
      <c r="G94" s="24"/>
      <c r="H94" s="23"/>
      <c r="I94" s="18" t="s">
        <v>785</v>
      </c>
      <c r="J94" s="65"/>
    </row>
    <row r="95" spans="1:10" s="17" customFormat="1" ht="45" customHeight="1">
      <c r="A95" s="25" t="s">
        <v>802</v>
      </c>
      <c r="B95" s="126" t="s">
        <v>947</v>
      </c>
      <c r="C95" s="24" t="s">
        <v>948</v>
      </c>
      <c r="D95" s="21" t="s">
        <v>793</v>
      </c>
      <c r="E95" s="132">
        <v>5</v>
      </c>
      <c r="F95" s="22" t="s">
        <v>790</v>
      </c>
      <c r="G95" s="24"/>
      <c r="H95" s="23"/>
      <c r="I95" s="18" t="s">
        <v>785</v>
      </c>
      <c r="J95" s="16"/>
    </row>
    <row r="96" spans="1:10" s="17" customFormat="1" ht="33" customHeight="1">
      <c r="A96" s="25" t="s">
        <v>802</v>
      </c>
      <c r="B96" s="126" t="s">
        <v>949</v>
      </c>
      <c r="C96" s="24" t="s">
        <v>950</v>
      </c>
      <c r="D96" s="21" t="s">
        <v>793</v>
      </c>
      <c r="E96" s="132">
        <v>10</v>
      </c>
      <c r="F96" s="22" t="s">
        <v>790</v>
      </c>
      <c r="G96" s="24"/>
      <c r="H96" s="23"/>
      <c r="I96" s="18" t="s">
        <v>785</v>
      </c>
      <c r="J96" s="16"/>
    </row>
    <row r="97" spans="1:10" s="66" customFormat="1" ht="33" customHeight="1">
      <c r="A97" s="25" t="s">
        <v>802</v>
      </c>
      <c r="B97" s="126" t="s">
        <v>951</v>
      </c>
      <c r="C97" s="24" t="s">
        <v>952</v>
      </c>
      <c r="D97" s="21" t="s">
        <v>793</v>
      </c>
      <c r="E97" s="132">
        <v>5</v>
      </c>
      <c r="F97" s="22" t="s">
        <v>790</v>
      </c>
      <c r="G97" s="24"/>
      <c r="H97" s="23"/>
      <c r="I97" s="18" t="s">
        <v>785</v>
      </c>
      <c r="J97" s="65"/>
    </row>
    <row r="98" spans="1:10" s="17" customFormat="1" ht="33" customHeight="1">
      <c r="A98" s="25" t="s">
        <v>802</v>
      </c>
      <c r="B98" s="126" t="s">
        <v>953</v>
      </c>
      <c r="C98" s="24" t="s">
        <v>954</v>
      </c>
      <c r="D98" s="21" t="s">
        <v>793</v>
      </c>
      <c r="E98" s="132">
        <v>5</v>
      </c>
      <c r="F98" s="22" t="s">
        <v>790</v>
      </c>
      <c r="G98" s="24"/>
      <c r="H98" s="23"/>
      <c r="I98" s="18" t="s">
        <v>785</v>
      </c>
      <c r="J98" s="16"/>
    </row>
    <row r="99" spans="1:10" s="17" customFormat="1" ht="33" customHeight="1">
      <c r="A99" s="25" t="s">
        <v>802</v>
      </c>
      <c r="B99" s="126" t="s">
        <v>955</v>
      </c>
      <c r="C99" s="24" t="s">
        <v>872</v>
      </c>
      <c r="D99" s="21" t="s">
        <v>793</v>
      </c>
      <c r="E99" s="132">
        <v>5</v>
      </c>
      <c r="F99" s="22" t="s">
        <v>790</v>
      </c>
      <c r="G99" s="24"/>
      <c r="H99" s="23"/>
      <c r="I99" s="18" t="s">
        <v>785</v>
      </c>
      <c r="J99" s="16"/>
    </row>
    <row r="100" spans="1:10" s="17" customFormat="1" ht="48" customHeight="1">
      <c r="A100" s="25" t="s">
        <v>802</v>
      </c>
      <c r="B100" s="126" t="s">
        <v>956</v>
      </c>
      <c r="C100" s="24" t="s">
        <v>957</v>
      </c>
      <c r="D100" s="21" t="s">
        <v>793</v>
      </c>
      <c r="E100" s="132">
        <v>5</v>
      </c>
      <c r="F100" s="22" t="s">
        <v>790</v>
      </c>
      <c r="G100" s="24"/>
      <c r="H100" s="23"/>
      <c r="I100" s="18" t="s">
        <v>785</v>
      </c>
      <c r="J100" s="16"/>
    </row>
    <row r="101" spans="1:10" s="68" customFormat="1" ht="48" customHeight="1">
      <c r="A101" s="25" t="s">
        <v>802</v>
      </c>
      <c r="B101" s="126" t="s">
        <v>958</v>
      </c>
      <c r="C101" s="24" t="s">
        <v>959</v>
      </c>
      <c r="D101" s="21" t="s">
        <v>793</v>
      </c>
      <c r="E101" s="132">
        <v>10</v>
      </c>
      <c r="F101" s="22" t="s">
        <v>790</v>
      </c>
      <c r="G101" s="24"/>
      <c r="H101" s="23"/>
      <c r="I101" s="18" t="s">
        <v>785</v>
      </c>
      <c r="J101" s="67"/>
    </row>
    <row r="102" spans="1:10" s="17" customFormat="1" ht="33" customHeight="1">
      <c r="A102" s="25" t="s">
        <v>802</v>
      </c>
      <c r="B102" s="126" t="s">
        <v>960</v>
      </c>
      <c r="C102" s="24" t="s">
        <v>875</v>
      </c>
      <c r="D102" s="21" t="s">
        <v>793</v>
      </c>
      <c r="E102" s="132">
        <v>5</v>
      </c>
      <c r="F102" s="22" t="s">
        <v>790</v>
      </c>
      <c r="G102" s="24"/>
      <c r="H102" s="23"/>
      <c r="I102" s="18" t="s">
        <v>785</v>
      </c>
      <c r="J102" s="16"/>
    </row>
    <row r="103" spans="1:10" s="66" customFormat="1" ht="33" customHeight="1">
      <c r="A103" s="25" t="s">
        <v>802</v>
      </c>
      <c r="B103" s="126" t="s">
        <v>961</v>
      </c>
      <c r="C103" s="24" t="s">
        <v>962</v>
      </c>
      <c r="D103" s="21" t="s">
        <v>793</v>
      </c>
      <c r="E103" s="132">
        <v>5</v>
      </c>
      <c r="F103" s="22" t="s">
        <v>790</v>
      </c>
      <c r="G103" s="24"/>
      <c r="H103" s="23"/>
      <c r="I103" s="18" t="s">
        <v>785</v>
      </c>
      <c r="J103" s="65"/>
    </row>
    <row r="104" spans="1:10" s="17" customFormat="1" ht="33" customHeight="1">
      <c r="A104" s="25" t="s">
        <v>802</v>
      </c>
      <c r="B104" s="126" t="s">
        <v>963</v>
      </c>
      <c r="C104" s="24" t="s">
        <v>876</v>
      </c>
      <c r="D104" s="21" t="s">
        <v>793</v>
      </c>
      <c r="E104" s="132">
        <v>10</v>
      </c>
      <c r="F104" s="22" t="s">
        <v>790</v>
      </c>
      <c r="G104" s="24"/>
      <c r="H104" s="23"/>
      <c r="I104" s="18" t="s">
        <v>785</v>
      </c>
      <c r="J104" s="16"/>
    </row>
    <row r="105" spans="1:10" s="17" customFormat="1" ht="33" customHeight="1">
      <c r="A105" s="25" t="s">
        <v>802</v>
      </c>
      <c r="B105" s="126" t="s">
        <v>964</v>
      </c>
      <c r="C105" s="24" t="s">
        <v>965</v>
      </c>
      <c r="D105" s="21" t="s">
        <v>793</v>
      </c>
      <c r="E105" s="132">
        <v>10</v>
      </c>
      <c r="F105" s="22" t="s">
        <v>790</v>
      </c>
      <c r="G105" s="24"/>
      <c r="H105" s="23"/>
      <c r="I105" s="18" t="s">
        <v>785</v>
      </c>
      <c r="J105" s="16"/>
    </row>
    <row r="106" spans="1:10" s="17" customFormat="1" ht="50.25" customHeight="1">
      <c r="A106" s="25" t="s">
        <v>802</v>
      </c>
      <c r="B106" s="126" t="s">
        <v>966</v>
      </c>
      <c r="C106" s="24" t="s">
        <v>967</v>
      </c>
      <c r="D106" s="21" t="s">
        <v>793</v>
      </c>
      <c r="E106" s="132">
        <v>10</v>
      </c>
      <c r="F106" s="22" t="s">
        <v>790</v>
      </c>
      <c r="G106" s="24"/>
      <c r="H106" s="23"/>
      <c r="I106" s="18" t="s">
        <v>785</v>
      </c>
      <c r="J106" s="16"/>
    </row>
    <row r="107" spans="1:10" s="17" customFormat="1" ht="50.25" customHeight="1">
      <c r="A107" s="25" t="s">
        <v>802</v>
      </c>
      <c r="B107" s="126" t="s">
        <v>968</v>
      </c>
      <c r="C107" s="24" t="s">
        <v>969</v>
      </c>
      <c r="D107" s="21" t="s">
        <v>793</v>
      </c>
      <c r="E107" s="132">
        <v>10</v>
      </c>
      <c r="F107" s="22" t="s">
        <v>790</v>
      </c>
      <c r="G107" s="24"/>
      <c r="H107" s="23"/>
      <c r="I107" s="18" t="s">
        <v>785</v>
      </c>
      <c r="J107" s="16"/>
    </row>
    <row r="108" spans="1:10" s="17" customFormat="1" ht="33" customHeight="1">
      <c r="A108" s="25" t="s">
        <v>802</v>
      </c>
      <c r="B108" s="126" t="s">
        <v>970</v>
      </c>
      <c r="C108" s="89" t="s">
        <v>971</v>
      </c>
      <c r="D108" s="21" t="s">
        <v>793</v>
      </c>
      <c r="E108" s="132">
        <v>5</v>
      </c>
      <c r="F108" s="19" t="s">
        <v>790</v>
      </c>
      <c r="G108" s="15"/>
      <c r="H108" s="31"/>
      <c r="I108" s="18" t="s">
        <v>785</v>
      </c>
      <c r="J108" s="16"/>
    </row>
    <row r="109" spans="1:10" s="17" customFormat="1" ht="50.25" customHeight="1">
      <c r="A109" s="25" t="s">
        <v>802</v>
      </c>
      <c r="B109" s="126" t="s">
        <v>972</v>
      </c>
      <c r="C109" s="89" t="s">
        <v>861</v>
      </c>
      <c r="D109" s="21" t="s">
        <v>793</v>
      </c>
      <c r="E109" s="132">
        <v>5</v>
      </c>
      <c r="F109" s="19" t="s">
        <v>848</v>
      </c>
      <c r="G109" s="15"/>
      <c r="H109" s="31"/>
      <c r="I109" s="18" t="s">
        <v>785</v>
      </c>
      <c r="J109" s="16"/>
    </row>
    <row r="110" spans="1:10" s="17" customFormat="1" ht="50.25" customHeight="1">
      <c r="A110" s="25" t="s">
        <v>802</v>
      </c>
      <c r="B110" s="126" t="s">
        <v>973</v>
      </c>
      <c r="C110" s="89" t="s">
        <v>974</v>
      </c>
      <c r="D110" s="21" t="s">
        <v>793</v>
      </c>
      <c r="E110" s="132">
        <v>5</v>
      </c>
      <c r="F110" s="19" t="s">
        <v>848</v>
      </c>
      <c r="G110" s="15"/>
      <c r="H110" s="31"/>
      <c r="I110" s="18" t="s">
        <v>785</v>
      </c>
      <c r="J110" s="16"/>
    </row>
    <row r="111" spans="1:10" s="17" customFormat="1" ht="50.25" customHeight="1">
      <c r="A111" s="25" t="s">
        <v>802</v>
      </c>
      <c r="B111" s="126" t="s">
        <v>975</v>
      </c>
      <c r="C111" s="89" t="s">
        <v>869</v>
      </c>
      <c r="D111" s="21" t="s">
        <v>793</v>
      </c>
      <c r="E111" s="132">
        <v>150</v>
      </c>
      <c r="F111" s="19" t="s">
        <v>778</v>
      </c>
      <c r="G111" s="15"/>
      <c r="H111" s="18" t="s">
        <v>785</v>
      </c>
      <c r="I111" s="18"/>
      <c r="J111" s="16"/>
    </row>
    <row r="112" spans="1:10" s="17" customFormat="1" ht="33" customHeight="1">
      <c r="A112" s="25" t="s">
        <v>802</v>
      </c>
      <c r="B112" s="126" t="s">
        <v>976</v>
      </c>
      <c r="C112" s="89" t="s">
        <v>977</v>
      </c>
      <c r="D112" s="21" t="s">
        <v>793</v>
      </c>
      <c r="E112" s="132">
        <v>10</v>
      </c>
      <c r="F112" s="19" t="s">
        <v>848</v>
      </c>
      <c r="G112" s="15"/>
      <c r="H112" s="31"/>
      <c r="I112" s="18" t="s">
        <v>785</v>
      </c>
      <c r="J112" s="16"/>
    </row>
    <row r="113" spans="1:10" s="17" customFormat="1" ht="53.25" customHeight="1">
      <c r="A113" s="25" t="s">
        <v>802</v>
      </c>
      <c r="B113" s="126" t="s">
        <v>978</v>
      </c>
      <c r="C113" s="89" t="s">
        <v>860</v>
      </c>
      <c r="D113" s="21" t="s">
        <v>793</v>
      </c>
      <c r="E113" s="132">
        <v>10</v>
      </c>
      <c r="F113" s="19" t="s">
        <v>848</v>
      </c>
      <c r="G113" s="90"/>
      <c r="H113" s="31"/>
      <c r="I113" s="18" t="s">
        <v>785</v>
      </c>
      <c r="J113" s="16"/>
    </row>
    <row r="114" spans="1:9" s="5" customFormat="1" ht="53.25" customHeight="1">
      <c r="A114" s="25" t="s">
        <v>802</v>
      </c>
      <c r="B114" s="126" t="s">
        <v>979</v>
      </c>
      <c r="C114" s="89" t="s">
        <v>859</v>
      </c>
      <c r="D114" s="21" t="s">
        <v>793</v>
      </c>
      <c r="E114" s="132">
        <v>15</v>
      </c>
      <c r="F114" s="19" t="s">
        <v>848</v>
      </c>
      <c r="G114" s="77"/>
      <c r="H114" s="31"/>
      <c r="I114" s="18" t="s">
        <v>785</v>
      </c>
    </row>
    <row r="115" spans="1:9" ht="33" customHeight="1">
      <c r="A115" s="25" t="s">
        <v>802</v>
      </c>
      <c r="B115" s="126" t="s">
        <v>980</v>
      </c>
      <c r="C115" s="89" t="s">
        <v>847</v>
      </c>
      <c r="D115" s="21" t="s">
        <v>793</v>
      </c>
      <c r="E115" s="132">
        <v>10</v>
      </c>
      <c r="F115" s="19" t="s">
        <v>848</v>
      </c>
      <c r="G115" s="77"/>
      <c r="H115" s="31"/>
      <c r="I115" s="18" t="s">
        <v>785</v>
      </c>
    </row>
    <row r="116" spans="1:9" ht="33" customHeight="1">
      <c r="A116" s="25" t="s">
        <v>802</v>
      </c>
      <c r="B116" s="126" t="s">
        <v>981</v>
      </c>
      <c r="C116" s="91" t="s">
        <v>858</v>
      </c>
      <c r="D116" s="21" t="s">
        <v>793</v>
      </c>
      <c r="E116" s="132">
        <v>10</v>
      </c>
      <c r="F116" s="19" t="s">
        <v>848</v>
      </c>
      <c r="G116" s="77"/>
      <c r="H116" s="31"/>
      <c r="I116" s="18" t="s">
        <v>785</v>
      </c>
    </row>
    <row r="117" spans="1:9" ht="47.25" customHeight="1">
      <c r="A117" s="25" t="s">
        <v>802</v>
      </c>
      <c r="B117" s="126" t="s">
        <v>982</v>
      </c>
      <c r="C117" s="89" t="s">
        <v>863</v>
      </c>
      <c r="D117" s="21" t="s">
        <v>793</v>
      </c>
      <c r="E117" s="132">
        <v>10</v>
      </c>
      <c r="F117" s="19" t="s">
        <v>848</v>
      </c>
      <c r="G117" s="77"/>
      <c r="H117" s="31"/>
      <c r="I117" s="18" t="s">
        <v>785</v>
      </c>
    </row>
    <row r="118" spans="1:9" ht="33" customHeight="1">
      <c r="A118" s="25" t="s">
        <v>802</v>
      </c>
      <c r="B118" s="126" t="s">
        <v>983</v>
      </c>
      <c r="C118" s="92" t="s">
        <v>875</v>
      </c>
      <c r="D118" s="21" t="s">
        <v>793</v>
      </c>
      <c r="E118" s="132">
        <v>15</v>
      </c>
      <c r="F118" s="19" t="s">
        <v>848</v>
      </c>
      <c r="G118" s="77"/>
      <c r="H118" s="31"/>
      <c r="I118" s="18" t="s">
        <v>785</v>
      </c>
    </row>
    <row r="119" spans="1:9" ht="44.25" customHeight="1">
      <c r="A119" s="25" t="s">
        <v>802</v>
      </c>
      <c r="B119" s="126" t="s">
        <v>984</v>
      </c>
      <c r="C119" s="92" t="s">
        <v>864</v>
      </c>
      <c r="D119" s="21" t="s">
        <v>793</v>
      </c>
      <c r="E119" s="132">
        <v>5</v>
      </c>
      <c r="F119" s="19" t="s">
        <v>848</v>
      </c>
      <c r="G119" s="77"/>
      <c r="H119" s="31"/>
      <c r="I119" s="18" t="s">
        <v>785</v>
      </c>
    </row>
    <row r="120" spans="1:9" ht="33" customHeight="1">
      <c r="A120" s="25" t="s">
        <v>802</v>
      </c>
      <c r="B120" s="126" t="s">
        <v>985</v>
      </c>
      <c r="C120" s="89" t="s">
        <v>986</v>
      </c>
      <c r="D120" s="21" t="s">
        <v>793</v>
      </c>
      <c r="E120" s="132">
        <v>5</v>
      </c>
      <c r="F120" s="19" t="s">
        <v>848</v>
      </c>
      <c r="G120" s="77"/>
      <c r="H120" s="31"/>
      <c r="I120" s="18" t="s">
        <v>785</v>
      </c>
    </row>
    <row r="121" spans="1:9" ht="54" customHeight="1">
      <c r="A121" s="25" t="s">
        <v>802</v>
      </c>
      <c r="B121" s="126" t="s">
        <v>987</v>
      </c>
      <c r="C121" s="89" t="s">
        <v>988</v>
      </c>
      <c r="D121" s="21" t="s">
        <v>793</v>
      </c>
      <c r="E121" s="132">
        <v>5</v>
      </c>
      <c r="F121" s="19" t="s">
        <v>848</v>
      </c>
      <c r="G121" s="77"/>
      <c r="H121" s="31"/>
      <c r="I121" s="18" t="s">
        <v>785</v>
      </c>
    </row>
    <row r="122" spans="1:9" ht="33" customHeight="1">
      <c r="A122" s="25" t="s">
        <v>802</v>
      </c>
      <c r="B122" s="126" t="s">
        <v>989</v>
      </c>
      <c r="C122" s="89" t="s">
        <v>862</v>
      </c>
      <c r="D122" s="21" t="s">
        <v>793</v>
      </c>
      <c r="E122" s="132">
        <v>5</v>
      </c>
      <c r="F122" s="19" t="s">
        <v>848</v>
      </c>
      <c r="G122" s="77"/>
      <c r="H122" s="31"/>
      <c r="I122" s="18" t="s">
        <v>785</v>
      </c>
    </row>
    <row r="123" spans="1:9" ht="54.75" customHeight="1">
      <c r="A123" s="25" t="s">
        <v>802</v>
      </c>
      <c r="B123" s="126" t="s">
        <v>990</v>
      </c>
      <c r="C123" s="89" t="s">
        <v>865</v>
      </c>
      <c r="D123" s="21" t="s">
        <v>793</v>
      </c>
      <c r="E123" s="132">
        <v>5</v>
      </c>
      <c r="F123" s="19" t="s">
        <v>848</v>
      </c>
      <c r="G123" s="77"/>
      <c r="H123" s="31"/>
      <c r="I123" s="18" t="s">
        <v>785</v>
      </c>
    </row>
    <row r="124" spans="1:9" ht="54.75" customHeight="1">
      <c r="A124" s="25" t="s">
        <v>802</v>
      </c>
      <c r="B124" s="126" t="s">
        <v>991</v>
      </c>
      <c r="C124" s="89" t="s">
        <v>992</v>
      </c>
      <c r="D124" s="21" t="s">
        <v>793</v>
      </c>
      <c r="E124" s="132">
        <v>15</v>
      </c>
      <c r="F124" s="19" t="s">
        <v>848</v>
      </c>
      <c r="G124" s="77"/>
      <c r="H124" s="31"/>
      <c r="I124" s="18" t="s">
        <v>785</v>
      </c>
    </row>
    <row r="125" spans="1:9" ht="54.75" customHeight="1">
      <c r="A125" s="25" t="s">
        <v>802</v>
      </c>
      <c r="B125" s="126" t="s">
        <v>993</v>
      </c>
      <c r="C125" s="89" t="s">
        <v>994</v>
      </c>
      <c r="D125" s="21" t="s">
        <v>793</v>
      </c>
      <c r="E125" s="132">
        <v>4</v>
      </c>
      <c r="F125" s="19" t="s">
        <v>848</v>
      </c>
      <c r="G125" s="77"/>
      <c r="H125" s="31"/>
      <c r="I125" s="18" t="s">
        <v>785</v>
      </c>
    </row>
    <row r="126" spans="1:9" ht="33" customHeight="1">
      <c r="A126" s="25" t="s">
        <v>802</v>
      </c>
      <c r="B126" s="126" t="s">
        <v>995</v>
      </c>
      <c r="C126" s="93" t="s">
        <v>997</v>
      </c>
      <c r="D126" s="21" t="s">
        <v>793</v>
      </c>
      <c r="E126" s="132">
        <v>4</v>
      </c>
      <c r="F126" s="19" t="s">
        <v>848</v>
      </c>
      <c r="G126" s="77"/>
      <c r="H126" s="31"/>
      <c r="I126" s="18" t="s">
        <v>785</v>
      </c>
    </row>
    <row r="127" spans="1:9" ht="33" customHeight="1">
      <c r="A127" s="25" t="s">
        <v>802</v>
      </c>
      <c r="B127" s="126" t="s">
        <v>996</v>
      </c>
      <c r="C127" s="93" t="s">
        <v>998</v>
      </c>
      <c r="D127" s="21" t="s">
        <v>793</v>
      </c>
      <c r="E127" s="132">
        <v>5</v>
      </c>
      <c r="F127" s="19" t="s">
        <v>848</v>
      </c>
      <c r="G127" s="77"/>
      <c r="H127" s="31"/>
      <c r="I127" s="18" t="s">
        <v>785</v>
      </c>
    </row>
    <row r="128" spans="1:9" ht="51" customHeight="1">
      <c r="A128" s="25" t="s">
        <v>802</v>
      </c>
      <c r="B128" s="126" t="s">
        <v>999</v>
      </c>
      <c r="C128" s="93" t="s">
        <v>1000</v>
      </c>
      <c r="D128" s="21" t="s">
        <v>793</v>
      </c>
      <c r="E128" s="132">
        <v>15</v>
      </c>
      <c r="F128" s="19" t="s">
        <v>848</v>
      </c>
      <c r="G128" s="77"/>
      <c r="H128" s="31"/>
      <c r="I128" s="18" t="s">
        <v>785</v>
      </c>
    </row>
    <row r="129" spans="1:9" ht="48.75" customHeight="1">
      <c r="A129" s="25" t="s">
        <v>802</v>
      </c>
      <c r="B129" s="126" t="s">
        <v>1001</v>
      </c>
      <c r="C129" s="93" t="s">
        <v>1002</v>
      </c>
      <c r="D129" s="21" t="s">
        <v>793</v>
      </c>
      <c r="E129" s="132">
        <v>15</v>
      </c>
      <c r="F129" s="19" t="s">
        <v>848</v>
      </c>
      <c r="G129" s="77"/>
      <c r="H129" s="31"/>
      <c r="I129" s="18" t="s">
        <v>785</v>
      </c>
    </row>
    <row r="130" spans="1:9" ht="48.75" customHeight="1">
      <c r="A130" s="25" t="s">
        <v>802</v>
      </c>
      <c r="B130" s="126" t="s">
        <v>1003</v>
      </c>
      <c r="C130" s="93" t="s">
        <v>1004</v>
      </c>
      <c r="D130" s="21" t="s">
        <v>793</v>
      </c>
      <c r="E130" s="132">
        <v>10</v>
      </c>
      <c r="F130" s="19" t="s">
        <v>848</v>
      </c>
      <c r="G130" s="77"/>
      <c r="H130" s="31"/>
      <c r="I130" s="18" t="s">
        <v>785</v>
      </c>
    </row>
    <row r="131" spans="1:9" ht="33" customHeight="1">
      <c r="A131" s="25" t="s">
        <v>802</v>
      </c>
      <c r="B131" s="126" t="s">
        <v>1005</v>
      </c>
      <c r="C131" s="93" t="s">
        <v>1007</v>
      </c>
      <c r="D131" s="21" t="s">
        <v>793</v>
      </c>
      <c r="E131" s="132">
        <v>8</v>
      </c>
      <c r="F131" s="19" t="s">
        <v>848</v>
      </c>
      <c r="G131" s="77"/>
      <c r="H131" s="31"/>
      <c r="I131" s="18" t="s">
        <v>785</v>
      </c>
    </row>
    <row r="132" spans="1:9" ht="53.25" customHeight="1">
      <c r="A132" s="25" t="s">
        <v>802</v>
      </c>
      <c r="B132" s="126" t="s">
        <v>1006</v>
      </c>
      <c r="C132" s="93" t="s">
        <v>852</v>
      </c>
      <c r="D132" s="21" t="s">
        <v>793</v>
      </c>
      <c r="E132" s="132">
        <v>15</v>
      </c>
      <c r="F132" s="19" t="s">
        <v>848</v>
      </c>
      <c r="G132" s="77"/>
      <c r="H132" s="31"/>
      <c r="I132" s="18" t="s">
        <v>785</v>
      </c>
    </row>
    <row r="133" spans="1:9" ht="33" customHeight="1">
      <c r="A133" s="25" t="s">
        <v>802</v>
      </c>
      <c r="B133" s="126" t="s">
        <v>1008</v>
      </c>
      <c r="C133" s="93" t="s">
        <v>866</v>
      </c>
      <c r="D133" s="21" t="s">
        <v>793</v>
      </c>
      <c r="E133" s="132">
        <v>15</v>
      </c>
      <c r="F133" s="19" t="s">
        <v>848</v>
      </c>
      <c r="G133" s="77"/>
      <c r="H133" s="31"/>
      <c r="I133" s="18" t="s">
        <v>785</v>
      </c>
    </row>
    <row r="134" spans="1:9" ht="33" customHeight="1">
      <c r="A134" s="25" t="s">
        <v>802</v>
      </c>
      <c r="B134" s="126" t="s">
        <v>1009</v>
      </c>
      <c r="C134" s="93" t="s">
        <v>1010</v>
      </c>
      <c r="D134" s="21" t="s">
        <v>793</v>
      </c>
      <c r="E134" s="132">
        <v>39</v>
      </c>
      <c r="F134" s="19" t="s">
        <v>848</v>
      </c>
      <c r="G134" s="77"/>
      <c r="H134" s="18" t="s">
        <v>785</v>
      </c>
      <c r="I134" s="18"/>
    </row>
    <row r="135" spans="1:9" ht="33" customHeight="1">
      <c r="A135" s="25" t="s">
        <v>802</v>
      </c>
      <c r="B135" s="126" t="s">
        <v>1011</v>
      </c>
      <c r="C135" s="93" t="s">
        <v>875</v>
      </c>
      <c r="D135" s="21" t="s">
        <v>793</v>
      </c>
      <c r="E135" s="132">
        <v>111</v>
      </c>
      <c r="F135" s="19" t="s">
        <v>797</v>
      </c>
      <c r="G135" s="77"/>
      <c r="H135" s="18" t="s">
        <v>785</v>
      </c>
      <c r="I135" s="18"/>
    </row>
    <row r="136" spans="1:9" ht="33" customHeight="1">
      <c r="A136" s="25" t="s">
        <v>802</v>
      </c>
      <c r="B136" s="126" t="s">
        <v>1012</v>
      </c>
      <c r="C136" s="93" t="s">
        <v>876</v>
      </c>
      <c r="D136" s="21" t="s">
        <v>793</v>
      </c>
      <c r="E136" s="132">
        <v>14</v>
      </c>
      <c r="F136" s="19" t="s">
        <v>848</v>
      </c>
      <c r="G136" s="77"/>
      <c r="H136" s="31"/>
      <c r="I136" s="18" t="s">
        <v>785</v>
      </c>
    </row>
    <row r="137" spans="1:9" ht="33" customHeight="1">
      <c r="A137" s="25" t="s">
        <v>802</v>
      </c>
      <c r="B137" s="126" t="s">
        <v>1013</v>
      </c>
      <c r="C137" s="76" t="s">
        <v>854</v>
      </c>
      <c r="D137" s="21" t="s">
        <v>793</v>
      </c>
      <c r="E137" s="132">
        <v>15</v>
      </c>
      <c r="F137" s="19" t="s">
        <v>848</v>
      </c>
      <c r="G137" s="77"/>
      <c r="H137" s="31"/>
      <c r="I137" s="18" t="s">
        <v>785</v>
      </c>
    </row>
    <row r="138" spans="1:9" ht="53.25" customHeight="1">
      <c r="A138" s="25" t="s">
        <v>802</v>
      </c>
      <c r="B138" s="126" t="s">
        <v>1014</v>
      </c>
      <c r="C138" s="76" t="s">
        <v>1015</v>
      </c>
      <c r="D138" s="21" t="s">
        <v>793</v>
      </c>
      <c r="E138" s="132">
        <v>5</v>
      </c>
      <c r="F138" s="19" t="s">
        <v>848</v>
      </c>
      <c r="G138" s="77"/>
      <c r="H138" s="31"/>
      <c r="I138" s="18" t="s">
        <v>785</v>
      </c>
    </row>
    <row r="139" spans="1:9" ht="33" customHeight="1">
      <c r="A139" s="25" t="s">
        <v>802</v>
      </c>
      <c r="B139" s="126" t="s">
        <v>1016</v>
      </c>
      <c r="C139" s="76" t="s">
        <v>1017</v>
      </c>
      <c r="D139" s="21" t="s">
        <v>793</v>
      </c>
      <c r="E139" s="132">
        <v>10</v>
      </c>
      <c r="F139" s="19" t="s">
        <v>848</v>
      </c>
      <c r="G139" s="77"/>
      <c r="H139" s="31"/>
      <c r="I139" s="18" t="s">
        <v>785</v>
      </c>
    </row>
    <row r="140" spans="1:9" ht="33" customHeight="1">
      <c r="A140" s="25" t="s">
        <v>802</v>
      </c>
      <c r="B140" s="126" t="s">
        <v>1018</v>
      </c>
      <c r="C140" s="76" t="s">
        <v>870</v>
      </c>
      <c r="D140" s="21" t="s">
        <v>793</v>
      </c>
      <c r="E140" s="132">
        <v>10</v>
      </c>
      <c r="F140" s="19" t="s">
        <v>848</v>
      </c>
      <c r="G140" s="77"/>
      <c r="H140" s="31"/>
      <c r="I140" s="18" t="s">
        <v>785</v>
      </c>
    </row>
    <row r="141" spans="1:9" ht="47.25" customHeight="1">
      <c r="A141" s="25" t="s">
        <v>802</v>
      </c>
      <c r="B141" s="126" t="s">
        <v>1019</v>
      </c>
      <c r="C141" s="76" t="s">
        <v>856</v>
      </c>
      <c r="D141" s="21" t="s">
        <v>793</v>
      </c>
      <c r="E141" s="132">
        <v>10</v>
      </c>
      <c r="F141" s="19" t="s">
        <v>848</v>
      </c>
      <c r="G141" s="77"/>
      <c r="H141" s="31"/>
      <c r="I141" s="18" t="s">
        <v>785</v>
      </c>
    </row>
    <row r="142" spans="1:9" ht="33" customHeight="1">
      <c r="A142" s="25" t="s">
        <v>802</v>
      </c>
      <c r="B142" s="126" t="s">
        <v>1020</v>
      </c>
      <c r="C142" s="76" t="s">
        <v>874</v>
      </c>
      <c r="D142" s="21" t="s">
        <v>793</v>
      </c>
      <c r="E142" s="132">
        <v>150</v>
      </c>
      <c r="F142" s="19" t="s">
        <v>797</v>
      </c>
      <c r="G142" s="77"/>
      <c r="H142" s="18" t="s">
        <v>785</v>
      </c>
      <c r="I142" s="18"/>
    </row>
    <row r="143" spans="1:9" ht="46.5" customHeight="1">
      <c r="A143" s="25" t="s">
        <v>802</v>
      </c>
      <c r="B143" s="126" t="s">
        <v>1021</v>
      </c>
      <c r="C143" s="76" t="s">
        <v>1022</v>
      </c>
      <c r="D143" s="21" t="s">
        <v>793</v>
      </c>
      <c r="E143" s="132">
        <v>10</v>
      </c>
      <c r="F143" s="19" t="s">
        <v>848</v>
      </c>
      <c r="G143" s="77"/>
      <c r="H143" s="31"/>
      <c r="I143" s="18" t="s">
        <v>785</v>
      </c>
    </row>
    <row r="144" spans="1:9" ht="33" customHeight="1">
      <c r="A144" s="25" t="s">
        <v>802</v>
      </c>
      <c r="B144" s="126" t="s">
        <v>1023</v>
      </c>
      <c r="C144" s="76" t="s">
        <v>868</v>
      </c>
      <c r="D144" s="21" t="s">
        <v>793</v>
      </c>
      <c r="E144" s="132">
        <v>5</v>
      </c>
      <c r="F144" s="19" t="s">
        <v>848</v>
      </c>
      <c r="G144" s="77"/>
      <c r="H144" s="31"/>
      <c r="I144" s="18" t="s">
        <v>785</v>
      </c>
    </row>
    <row r="145" spans="1:9" ht="33" customHeight="1">
      <c r="A145" s="25" t="s">
        <v>802</v>
      </c>
      <c r="B145" s="126" t="s">
        <v>1024</v>
      </c>
      <c r="C145" s="76" t="s">
        <v>867</v>
      </c>
      <c r="D145" s="21" t="s">
        <v>793</v>
      </c>
      <c r="E145" s="132">
        <v>5</v>
      </c>
      <c r="F145" s="19" t="s">
        <v>848</v>
      </c>
      <c r="G145" s="77"/>
      <c r="H145" s="31"/>
      <c r="I145" s="18" t="s">
        <v>785</v>
      </c>
    </row>
    <row r="146" spans="1:9" ht="33" customHeight="1">
      <c r="A146" s="25" t="s">
        <v>802</v>
      </c>
      <c r="B146" s="126" t="s">
        <v>1025</v>
      </c>
      <c r="C146" s="76" t="s">
        <v>869</v>
      </c>
      <c r="D146" s="21" t="s">
        <v>793</v>
      </c>
      <c r="E146" s="132">
        <v>5</v>
      </c>
      <c r="F146" s="19" t="s">
        <v>848</v>
      </c>
      <c r="G146" s="77"/>
      <c r="H146" s="31"/>
      <c r="I146" s="18" t="s">
        <v>785</v>
      </c>
    </row>
    <row r="147" spans="1:9" ht="49.5" customHeight="1">
      <c r="A147" s="25" t="s">
        <v>802</v>
      </c>
      <c r="B147" s="126" t="s">
        <v>1026</v>
      </c>
      <c r="C147" s="76" t="s">
        <v>861</v>
      </c>
      <c r="D147" s="21" t="s">
        <v>793</v>
      </c>
      <c r="E147" s="132">
        <v>5</v>
      </c>
      <c r="F147" s="19" t="s">
        <v>848</v>
      </c>
      <c r="G147" s="77"/>
      <c r="H147" s="31"/>
      <c r="I147" s="18" t="s">
        <v>785</v>
      </c>
    </row>
    <row r="148" spans="1:9" ht="49.5" customHeight="1">
      <c r="A148" s="25" t="s">
        <v>802</v>
      </c>
      <c r="B148" s="126" t="s">
        <v>1027</v>
      </c>
      <c r="C148" s="76" t="s">
        <v>1028</v>
      </c>
      <c r="D148" s="21" t="s">
        <v>793</v>
      </c>
      <c r="E148" s="132">
        <v>7</v>
      </c>
      <c r="F148" s="19" t="s">
        <v>848</v>
      </c>
      <c r="G148" s="77"/>
      <c r="H148" s="31"/>
      <c r="I148" s="18" t="s">
        <v>785</v>
      </c>
    </row>
    <row r="149" spans="1:9" ht="33" customHeight="1">
      <c r="A149" s="25" t="s">
        <v>802</v>
      </c>
      <c r="B149" s="126" t="s">
        <v>1031</v>
      </c>
      <c r="C149" s="76" t="s">
        <v>1032</v>
      </c>
      <c r="D149" s="21" t="s">
        <v>793</v>
      </c>
      <c r="E149" s="132">
        <v>5</v>
      </c>
      <c r="F149" s="19" t="s">
        <v>848</v>
      </c>
      <c r="G149" s="77"/>
      <c r="H149" s="31"/>
      <c r="I149" s="18" t="s">
        <v>785</v>
      </c>
    </row>
    <row r="150" spans="1:9" ht="52.5" customHeight="1">
      <c r="A150" s="25" t="s">
        <v>802</v>
      </c>
      <c r="B150" s="126" t="s">
        <v>1029</v>
      </c>
      <c r="C150" s="76" t="s">
        <v>1030</v>
      </c>
      <c r="D150" s="21" t="s">
        <v>793</v>
      </c>
      <c r="E150" s="132">
        <v>10</v>
      </c>
      <c r="F150" s="19" t="s">
        <v>848</v>
      </c>
      <c r="G150" s="77"/>
      <c r="H150" s="31"/>
      <c r="I150" s="18" t="s">
        <v>785</v>
      </c>
    </row>
    <row r="151" spans="1:9" ht="52.5" customHeight="1">
      <c r="A151" s="25" t="s">
        <v>802</v>
      </c>
      <c r="B151" s="126" t="s">
        <v>1033</v>
      </c>
      <c r="C151" s="76" t="s">
        <v>1034</v>
      </c>
      <c r="D151" s="21" t="s">
        <v>793</v>
      </c>
      <c r="E151" s="132">
        <v>5</v>
      </c>
      <c r="F151" s="19" t="s">
        <v>848</v>
      </c>
      <c r="G151" s="77"/>
      <c r="H151" s="31"/>
      <c r="I151" s="18" t="s">
        <v>785</v>
      </c>
    </row>
    <row r="152" spans="1:9" ht="33" customHeight="1">
      <c r="A152" s="25" t="s">
        <v>802</v>
      </c>
      <c r="B152" s="126" t="s">
        <v>1035</v>
      </c>
      <c r="C152" s="76" t="s">
        <v>1036</v>
      </c>
      <c r="D152" s="21" t="s">
        <v>793</v>
      </c>
      <c r="E152" s="132">
        <v>10</v>
      </c>
      <c r="F152" s="19" t="s">
        <v>848</v>
      </c>
      <c r="G152" s="77"/>
      <c r="H152" s="31"/>
      <c r="I152" s="18" t="s">
        <v>785</v>
      </c>
    </row>
    <row r="153" spans="1:9" ht="33" customHeight="1">
      <c r="A153" s="25" t="s">
        <v>802</v>
      </c>
      <c r="B153" s="126" t="s">
        <v>1037</v>
      </c>
      <c r="C153" s="76" t="s">
        <v>871</v>
      </c>
      <c r="D153" s="21" t="s">
        <v>793</v>
      </c>
      <c r="E153" s="132">
        <v>10</v>
      </c>
      <c r="F153" s="19" t="s">
        <v>848</v>
      </c>
      <c r="G153" s="77"/>
      <c r="H153" s="31"/>
      <c r="I153" s="18" t="s">
        <v>785</v>
      </c>
    </row>
    <row r="154" spans="1:9" ht="33" customHeight="1">
      <c r="A154" s="25" t="s">
        <v>802</v>
      </c>
      <c r="B154" s="126" t="s">
        <v>1038</v>
      </c>
      <c r="C154" s="76" t="s">
        <v>1039</v>
      </c>
      <c r="D154" s="21" t="s">
        <v>793</v>
      </c>
      <c r="E154" s="132">
        <v>10</v>
      </c>
      <c r="F154" s="19" t="s">
        <v>848</v>
      </c>
      <c r="G154" s="77"/>
      <c r="H154" s="31"/>
      <c r="I154" s="18" t="s">
        <v>785</v>
      </c>
    </row>
    <row r="155" spans="1:9" ht="47.25" customHeight="1">
      <c r="A155" s="25" t="s">
        <v>802</v>
      </c>
      <c r="B155" s="126" t="s">
        <v>1040</v>
      </c>
      <c r="C155" s="76" t="s">
        <v>857</v>
      </c>
      <c r="D155" s="21" t="s">
        <v>793</v>
      </c>
      <c r="E155" s="132">
        <v>10</v>
      </c>
      <c r="F155" s="19" t="s">
        <v>848</v>
      </c>
      <c r="G155" s="77"/>
      <c r="H155" s="31"/>
      <c r="I155" s="18" t="s">
        <v>785</v>
      </c>
    </row>
    <row r="156" spans="1:9" ht="33" customHeight="1">
      <c r="A156" s="25" t="s">
        <v>802</v>
      </c>
      <c r="B156" s="126" t="s">
        <v>1041</v>
      </c>
      <c r="C156" s="76" t="s">
        <v>794</v>
      </c>
      <c r="D156" s="21" t="s">
        <v>793</v>
      </c>
      <c r="E156" s="132">
        <v>10</v>
      </c>
      <c r="F156" s="19" t="s">
        <v>848</v>
      </c>
      <c r="G156" s="77"/>
      <c r="H156" s="31"/>
      <c r="I156" s="18" t="s">
        <v>785</v>
      </c>
    </row>
    <row r="157" spans="1:9" ht="33" customHeight="1">
      <c r="A157" s="25" t="s">
        <v>802</v>
      </c>
      <c r="B157" s="126" t="s">
        <v>1042</v>
      </c>
      <c r="C157" s="76" t="s">
        <v>1043</v>
      </c>
      <c r="D157" s="21" t="s">
        <v>793</v>
      </c>
      <c r="E157" s="132">
        <v>10</v>
      </c>
      <c r="F157" s="19" t="s">
        <v>848</v>
      </c>
      <c r="G157" s="77"/>
      <c r="H157" s="31"/>
      <c r="I157" s="18" t="s">
        <v>785</v>
      </c>
    </row>
    <row r="158" spans="1:9" ht="33" customHeight="1">
      <c r="A158" s="25" t="s">
        <v>802</v>
      </c>
      <c r="B158" s="126" t="s">
        <v>1044</v>
      </c>
      <c r="C158" s="76" t="s">
        <v>872</v>
      </c>
      <c r="D158" s="21" t="s">
        <v>793</v>
      </c>
      <c r="E158" s="132">
        <v>5</v>
      </c>
      <c r="F158" s="19" t="s">
        <v>848</v>
      </c>
      <c r="G158" s="77"/>
      <c r="H158" s="31"/>
      <c r="I158" s="18" t="s">
        <v>785</v>
      </c>
    </row>
    <row r="159" spans="1:9" ht="33" customHeight="1">
      <c r="A159" s="25" t="s">
        <v>802</v>
      </c>
      <c r="B159" s="126" t="s">
        <v>1045</v>
      </c>
      <c r="C159" s="76" t="s">
        <v>876</v>
      </c>
      <c r="D159" s="21" t="s">
        <v>793</v>
      </c>
      <c r="E159" s="132">
        <v>5</v>
      </c>
      <c r="F159" s="19" t="s">
        <v>848</v>
      </c>
      <c r="G159" s="77"/>
      <c r="H159" s="31"/>
      <c r="I159" s="18" t="s">
        <v>785</v>
      </c>
    </row>
    <row r="160" spans="1:9" ht="33" customHeight="1">
      <c r="A160" s="25" t="s">
        <v>802</v>
      </c>
      <c r="B160" s="126" t="s">
        <v>1046</v>
      </c>
      <c r="C160" s="76" t="s">
        <v>1047</v>
      </c>
      <c r="D160" s="21" t="s">
        <v>793</v>
      </c>
      <c r="E160" s="132">
        <v>10</v>
      </c>
      <c r="F160" s="19" t="s">
        <v>848</v>
      </c>
      <c r="G160" s="77"/>
      <c r="H160" s="31"/>
      <c r="I160" s="18" t="s">
        <v>785</v>
      </c>
    </row>
    <row r="161" spans="1:9" ht="33" customHeight="1">
      <c r="A161" s="25" t="s">
        <v>802</v>
      </c>
      <c r="B161" s="126" t="s">
        <v>1048</v>
      </c>
      <c r="C161" s="76" t="s">
        <v>1049</v>
      </c>
      <c r="D161" s="21" t="s">
        <v>793</v>
      </c>
      <c r="E161" s="132">
        <v>10</v>
      </c>
      <c r="F161" s="19" t="s">
        <v>848</v>
      </c>
      <c r="G161" s="77"/>
      <c r="H161" s="31"/>
      <c r="I161" s="18" t="s">
        <v>785</v>
      </c>
    </row>
    <row r="162" spans="1:9" ht="33" customHeight="1">
      <c r="A162" s="25" t="s">
        <v>802</v>
      </c>
      <c r="B162" s="126" t="s">
        <v>1050</v>
      </c>
      <c r="C162" s="76" t="s">
        <v>873</v>
      </c>
      <c r="D162" s="21" t="s">
        <v>793</v>
      </c>
      <c r="E162" s="132">
        <v>10</v>
      </c>
      <c r="F162" s="19" t="s">
        <v>848</v>
      </c>
      <c r="G162" s="77"/>
      <c r="H162" s="31"/>
      <c r="I162" s="18" t="s">
        <v>785</v>
      </c>
    </row>
    <row r="163" spans="1:9" ht="33" customHeight="1">
      <c r="A163" s="25" t="s">
        <v>802</v>
      </c>
      <c r="B163" s="126" t="s">
        <v>1051</v>
      </c>
      <c r="C163" s="76" t="s">
        <v>1052</v>
      </c>
      <c r="D163" s="21" t="s">
        <v>793</v>
      </c>
      <c r="E163" s="132">
        <v>10</v>
      </c>
      <c r="F163" s="19" t="s">
        <v>848</v>
      </c>
      <c r="G163" s="77"/>
      <c r="H163" s="31"/>
      <c r="I163" s="18" t="s">
        <v>785</v>
      </c>
    </row>
    <row r="164" spans="1:9" ht="33" customHeight="1">
      <c r="A164" s="25" t="s">
        <v>802</v>
      </c>
      <c r="B164" s="126" t="s">
        <v>1053</v>
      </c>
      <c r="C164" s="76" t="s">
        <v>1054</v>
      </c>
      <c r="D164" s="21" t="s">
        <v>793</v>
      </c>
      <c r="E164" s="132">
        <v>10</v>
      </c>
      <c r="F164" s="19" t="s">
        <v>848</v>
      </c>
      <c r="G164" s="77"/>
      <c r="H164" s="31"/>
      <c r="I164" s="18" t="s">
        <v>785</v>
      </c>
    </row>
    <row r="165" spans="1:9" ht="33" customHeight="1">
      <c r="A165" s="25" t="s">
        <v>802</v>
      </c>
      <c r="B165" s="126" t="s">
        <v>1055</v>
      </c>
      <c r="C165" s="76" t="s">
        <v>1056</v>
      </c>
      <c r="D165" s="21" t="s">
        <v>793</v>
      </c>
      <c r="E165" s="132">
        <v>10</v>
      </c>
      <c r="F165" s="19" t="s">
        <v>848</v>
      </c>
      <c r="G165" s="77"/>
      <c r="H165" s="31"/>
      <c r="I165" s="18" t="s">
        <v>785</v>
      </c>
    </row>
    <row r="166" spans="1:9" ht="33" customHeight="1">
      <c r="A166" s="25" t="s">
        <v>802</v>
      </c>
      <c r="B166" s="126" t="s">
        <v>1057</v>
      </c>
      <c r="C166" s="76" t="s">
        <v>1058</v>
      </c>
      <c r="D166" s="21" t="s">
        <v>793</v>
      </c>
      <c r="E166" s="132">
        <v>10</v>
      </c>
      <c r="F166" s="19" t="s">
        <v>848</v>
      </c>
      <c r="G166" s="77"/>
      <c r="H166" s="31"/>
      <c r="I166" s="18" t="s">
        <v>785</v>
      </c>
    </row>
    <row r="167" spans="1:9" ht="33" customHeight="1">
      <c r="A167" s="25" t="s">
        <v>802</v>
      </c>
      <c r="B167" s="126" t="s">
        <v>1059</v>
      </c>
      <c r="C167" s="76" t="s">
        <v>1060</v>
      </c>
      <c r="D167" s="21" t="s">
        <v>793</v>
      </c>
      <c r="E167" s="132">
        <v>10</v>
      </c>
      <c r="F167" s="19" t="s">
        <v>848</v>
      </c>
      <c r="G167" s="77"/>
      <c r="H167" s="31"/>
      <c r="I167" s="18" t="s">
        <v>785</v>
      </c>
    </row>
    <row r="168" spans="1:9" ht="45.75" customHeight="1">
      <c r="A168" s="25" t="s">
        <v>802</v>
      </c>
      <c r="B168" s="126" t="s">
        <v>1061</v>
      </c>
      <c r="C168" s="76" t="s">
        <v>969</v>
      </c>
      <c r="D168" s="21" t="s">
        <v>793</v>
      </c>
      <c r="E168" s="132">
        <v>5</v>
      </c>
      <c r="F168" s="19" t="s">
        <v>848</v>
      </c>
      <c r="G168" s="77"/>
      <c r="H168" s="31"/>
      <c r="I168" s="18" t="s">
        <v>785</v>
      </c>
    </row>
    <row r="169" spans="1:9" ht="33" customHeight="1">
      <c r="A169" s="25" t="s">
        <v>802</v>
      </c>
      <c r="B169" s="126" t="s">
        <v>1062</v>
      </c>
      <c r="C169" s="76" t="s">
        <v>1063</v>
      </c>
      <c r="D169" s="21" t="s">
        <v>793</v>
      </c>
      <c r="E169" s="132">
        <v>5</v>
      </c>
      <c r="F169" s="19" t="s">
        <v>848</v>
      </c>
      <c r="G169" s="77"/>
      <c r="H169" s="31"/>
      <c r="I169" s="18" t="s">
        <v>785</v>
      </c>
    </row>
    <row r="170" spans="1:9" ht="33" customHeight="1">
      <c r="A170" s="25" t="s">
        <v>802</v>
      </c>
      <c r="B170" s="126" t="s">
        <v>1064</v>
      </c>
      <c r="C170" s="76" t="s">
        <v>1065</v>
      </c>
      <c r="D170" s="21" t="s">
        <v>793</v>
      </c>
      <c r="E170" s="132">
        <v>10</v>
      </c>
      <c r="F170" s="19" t="s">
        <v>848</v>
      </c>
      <c r="G170" s="77"/>
      <c r="H170" s="31"/>
      <c r="I170" s="18" t="s">
        <v>785</v>
      </c>
    </row>
    <row r="171" spans="1:9" ht="33" customHeight="1">
      <c r="A171" s="25" t="s">
        <v>802</v>
      </c>
      <c r="B171" s="126" t="s">
        <v>1066</v>
      </c>
      <c r="C171" s="76" t="s">
        <v>1067</v>
      </c>
      <c r="D171" s="21" t="s">
        <v>793</v>
      </c>
      <c r="E171" s="132">
        <v>10</v>
      </c>
      <c r="F171" s="19" t="s">
        <v>848</v>
      </c>
      <c r="G171" s="77"/>
      <c r="H171" s="31"/>
      <c r="I171" s="18" t="s">
        <v>785</v>
      </c>
    </row>
    <row r="172" spans="1:9" ht="33" customHeight="1">
      <c r="A172" s="25" t="s">
        <v>802</v>
      </c>
      <c r="B172" s="126" t="s">
        <v>1068</v>
      </c>
      <c r="C172" s="76" t="s">
        <v>1069</v>
      </c>
      <c r="D172" s="21" t="s">
        <v>793</v>
      </c>
      <c r="E172" s="132">
        <v>10</v>
      </c>
      <c r="F172" s="19" t="s">
        <v>848</v>
      </c>
      <c r="G172" s="77"/>
      <c r="H172" s="31"/>
      <c r="I172" s="18" t="s">
        <v>785</v>
      </c>
    </row>
    <row r="173" spans="1:9" ht="33" customHeight="1">
      <c r="A173" s="25" t="s">
        <v>802</v>
      </c>
      <c r="B173" s="126" t="s">
        <v>1070</v>
      </c>
      <c r="C173" s="76" t="s">
        <v>1071</v>
      </c>
      <c r="D173" s="21" t="s">
        <v>793</v>
      </c>
      <c r="E173" s="132">
        <v>10</v>
      </c>
      <c r="F173" s="19" t="s">
        <v>848</v>
      </c>
      <c r="G173" s="77"/>
      <c r="H173" s="31"/>
      <c r="I173" s="18" t="s">
        <v>785</v>
      </c>
    </row>
    <row r="174" spans="1:9" ht="33" customHeight="1">
      <c r="A174" s="25" t="s">
        <v>802</v>
      </c>
      <c r="B174" s="126" t="s">
        <v>1072</v>
      </c>
      <c r="C174" s="76" t="s">
        <v>874</v>
      </c>
      <c r="D174" s="21" t="s">
        <v>793</v>
      </c>
      <c r="E174" s="132">
        <v>10</v>
      </c>
      <c r="F174" s="19" t="s">
        <v>848</v>
      </c>
      <c r="G174" s="77"/>
      <c r="H174" s="31"/>
      <c r="I174" s="18" t="s">
        <v>785</v>
      </c>
    </row>
    <row r="175" spans="1:9" ht="33" customHeight="1">
      <c r="A175" s="25" t="s">
        <v>802</v>
      </c>
      <c r="B175" s="126" t="s">
        <v>1073</v>
      </c>
      <c r="C175" s="76" t="s">
        <v>1074</v>
      </c>
      <c r="D175" s="21" t="s">
        <v>793</v>
      </c>
      <c r="E175" s="132">
        <v>10</v>
      </c>
      <c r="F175" s="19" t="s">
        <v>848</v>
      </c>
      <c r="G175" s="77"/>
      <c r="H175" s="31"/>
      <c r="I175" s="18" t="s">
        <v>785</v>
      </c>
    </row>
    <row r="176" spans="1:9" ht="33" customHeight="1">
      <c r="A176" s="25" t="s">
        <v>802</v>
      </c>
      <c r="B176" s="126" t="s">
        <v>1075</v>
      </c>
      <c r="C176" s="76" t="s">
        <v>1076</v>
      </c>
      <c r="D176" s="21" t="s">
        <v>793</v>
      </c>
      <c r="E176" s="132">
        <v>10</v>
      </c>
      <c r="F176" s="19" t="s">
        <v>848</v>
      </c>
      <c r="G176" s="77"/>
      <c r="H176" s="31"/>
      <c r="I176" s="18" t="s">
        <v>785</v>
      </c>
    </row>
    <row r="177" spans="1:9" ht="33" customHeight="1">
      <c r="A177" s="25" t="s">
        <v>802</v>
      </c>
      <c r="B177" s="126" t="s">
        <v>1077</v>
      </c>
      <c r="C177" s="76" t="s">
        <v>1078</v>
      </c>
      <c r="D177" s="21" t="s">
        <v>793</v>
      </c>
      <c r="E177" s="132">
        <v>10</v>
      </c>
      <c r="F177" s="19" t="s">
        <v>848</v>
      </c>
      <c r="G177" s="77"/>
      <c r="H177" s="31"/>
      <c r="I177" s="18" t="s">
        <v>785</v>
      </c>
    </row>
    <row r="178" spans="1:9" ht="33" customHeight="1">
      <c r="A178" s="25" t="s">
        <v>802</v>
      </c>
      <c r="B178" s="126" t="s">
        <v>1079</v>
      </c>
      <c r="C178" s="76" t="s">
        <v>1080</v>
      </c>
      <c r="D178" s="21" t="s">
        <v>793</v>
      </c>
      <c r="E178" s="132">
        <v>5</v>
      </c>
      <c r="F178" s="19" t="s">
        <v>848</v>
      </c>
      <c r="G178" s="77"/>
      <c r="H178" s="31"/>
      <c r="I178" s="18" t="s">
        <v>785</v>
      </c>
    </row>
    <row r="179" spans="1:9" ht="33" customHeight="1">
      <c r="A179" s="25" t="s">
        <v>802</v>
      </c>
      <c r="B179" s="126" t="s">
        <v>1081</v>
      </c>
      <c r="C179" s="76" t="s">
        <v>1082</v>
      </c>
      <c r="D179" s="21" t="s">
        <v>793</v>
      </c>
      <c r="E179" s="132">
        <v>5</v>
      </c>
      <c r="F179" s="19" t="s">
        <v>848</v>
      </c>
      <c r="G179" s="77"/>
      <c r="H179" s="31"/>
      <c r="I179" s="18" t="s">
        <v>785</v>
      </c>
    </row>
    <row r="180" spans="1:9" ht="33" customHeight="1">
      <c r="A180" s="25" t="s">
        <v>802</v>
      </c>
      <c r="B180" s="126" t="s">
        <v>1083</v>
      </c>
      <c r="C180" s="76" t="s">
        <v>1084</v>
      </c>
      <c r="D180" s="21" t="s">
        <v>793</v>
      </c>
      <c r="E180" s="132">
        <v>5</v>
      </c>
      <c r="F180" s="19" t="s">
        <v>848</v>
      </c>
      <c r="G180" s="77"/>
      <c r="H180" s="31"/>
      <c r="I180" s="18" t="s">
        <v>785</v>
      </c>
    </row>
    <row r="181" spans="1:9" ht="50.25" customHeight="1">
      <c r="A181" s="25" t="s">
        <v>802</v>
      </c>
      <c r="B181" s="126" t="s">
        <v>1085</v>
      </c>
      <c r="C181" s="76" t="s">
        <v>1086</v>
      </c>
      <c r="D181" s="21" t="s">
        <v>793</v>
      </c>
      <c r="E181" s="132">
        <v>5</v>
      </c>
      <c r="F181" s="19" t="s">
        <v>848</v>
      </c>
      <c r="G181" s="77"/>
      <c r="H181" s="31"/>
      <c r="I181" s="18" t="s">
        <v>785</v>
      </c>
    </row>
    <row r="182" spans="1:9" ht="33" customHeight="1">
      <c r="A182" s="25" t="s">
        <v>802</v>
      </c>
      <c r="B182" s="126" t="s">
        <v>1087</v>
      </c>
      <c r="C182" s="76" t="s">
        <v>1088</v>
      </c>
      <c r="D182" s="21" t="s">
        <v>793</v>
      </c>
      <c r="E182" s="132">
        <v>5</v>
      </c>
      <c r="F182" s="19" t="s">
        <v>848</v>
      </c>
      <c r="G182" s="77"/>
      <c r="H182" s="31"/>
      <c r="I182" s="18" t="s">
        <v>785</v>
      </c>
    </row>
    <row r="183" spans="1:9" ht="33" customHeight="1">
      <c r="A183" s="25" t="s">
        <v>802</v>
      </c>
      <c r="B183" s="126" t="s">
        <v>1089</v>
      </c>
      <c r="C183" s="76" t="s">
        <v>1090</v>
      </c>
      <c r="D183" s="21" t="s">
        <v>793</v>
      </c>
      <c r="E183" s="132">
        <v>5</v>
      </c>
      <c r="F183" s="19" t="s">
        <v>848</v>
      </c>
      <c r="G183" s="77"/>
      <c r="H183" s="31"/>
      <c r="I183" s="18" t="s">
        <v>785</v>
      </c>
    </row>
    <row r="184" spans="1:9" ht="33" customHeight="1">
      <c r="A184" s="25" t="s">
        <v>802</v>
      </c>
      <c r="B184" s="126" t="s">
        <v>1091</v>
      </c>
      <c r="C184" s="76" t="s">
        <v>1092</v>
      </c>
      <c r="D184" s="21" t="s">
        <v>793</v>
      </c>
      <c r="E184" s="132">
        <v>5</v>
      </c>
      <c r="F184" s="19" t="s">
        <v>848</v>
      </c>
      <c r="G184" s="77"/>
      <c r="H184" s="31"/>
      <c r="I184" s="18" t="s">
        <v>785</v>
      </c>
    </row>
    <row r="185" spans="1:9" ht="33" customHeight="1">
      <c r="A185" s="25" t="s">
        <v>802</v>
      </c>
      <c r="B185" s="126" t="s">
        <v>1093</v>
      </c>
      <c r="C185" s="76" t="s">
        <v>1094</v>
      </c>
      <c r="D185" s="21" t="s">
        <v>793</v>
      </c>
      <c r="E185" s="132">
        <v>5</v>
      </c>
      <c r="F185" s="19" t="s">
        <v>848</v>
      </c>
      <c r="G185" s="77"/>
      <c r="H185" s="31"/>
      <c r="I185" s="18" t="s">
        <v>785</v>
      </c>
    </row>
    <row r="186" spans="1:9" ht="33" customHeight="1">
      <c r="A186" s="25" t="s">
        <v>802</v>
      </c>
      <c r="B186" s="126" t="s">
        <v>1095</v>
      </c>
      <c r="C186" s="76" t="s">
        <v>867</v>
      </c>
      <c r="D186" s="21" t="s">
        <v>793</v>
      </c>
      <c r="E186" s="132">
        <v>5</v>
      </c>
      <c r="F186" s="19" t="s">
        <v>848</v>
      </c>
      <c r="G186" s="77"/>
      <c r="H186" s="31"/>
      <c r="I186" s="18" t="s">
        <v>785</v>
      </c>
    </row>
    <row r="187" spans="1:9" ht="53.25" customHeight="1">
      <c r="A187" s="25" t="s">
        <v>802</v>
      </c>
      <c r="B187" s="126" t="s">
        <v>1096</v>
      </c>
      <c r="C187" s="76" t="s">
        <v>1097</v>
      </c>
      <c r="D187" s="21" t="s">
        <v>793</v>
      </c>
      <c r="E187" s="132">
        <v>10</v>
      </c>
      <c r="F187" s="19" t="s">
        <v>848</v>
      </c>
      <c r="G187" s="77"/>
      <c r="H187" s="31"/>
      <c r="I187" s="18" t="s">
        <v>785</v>
      </c>
    </row>
    <row r="188" spans="1:9" ht="33" customHeight="1">
      <c r="A188" s="25" t="s">
        <v>802</v>
      </c>
      <c r="B188" s="126" t="s">
        <v>1098</v>
      </c>
      <c r="C188" s="76" t="s">
        <v>1099</v>
      </c>
      <c r="D188" s="21" t="s">
        <v>793</v>
      </c>
      <c r="E188" s="132">
        <v>10</v>
      </c>
      <c r="F188" s="19" t="s">
        <v>848</v>
      </c>
      <c r="G188" s="77"/>
      <c r="H188" s="31"/>
      <c r="I188" s="18" t="s">
        <v>785</v>
      </c>
    </row>
    <row r="189" spans="1:9" ht="33" customHeight="1">
      <c r="A189" s="25" t="s">
        <v>802</v>
      </c>
      <c r="B189" s="126" t="s">
        <v>1100</v>
      </c>
      <c r="C189" s="76" t="s">
        <v>1101</v>
      </c>
      <c r="D189" s="21" t="s">
        <v>793</v>
      </c>
      <c r="E189" s="132">
        <v>10</v>
      </c>
      <c r="F189" s="19" t="s">
        <v>848</v>
      </c>
      <c r="G189" s="77"/>
      <c r="H189" s="31"/>
      <c r="I189" s="18" t="s">
        <v>785</v>
      </c>
    </row>
    <row r="190" spans="1:9" ht="42.75" customHeight="1">
      <c r="A190" s="25" t="s">
        <v>802</v>
      </c>
      <c r="B190" s="126" t="s">
        <v>1102</v>
      </c>
      <c r="C190" s="76" t="s">
        <v>772</v>
      </c>
      <c r="D190" s="21" t="s">
        <v>793</v>
      </c>
      <c r="E190" s="132">
        <v>20</v>
      </c>
      <c r="F190" s="19" t="s">
        <v>848</v>
      </c>
      <c r="G190" s="77"/>
      <c r="H190" s="31"/>
      <c r="I190" s="18" t="s">
        <v>785</v>
      </c>
    </row>
    <row r="191" spans="1:9" ht="47.25" customHeight="1">
      <c r="A191" s="25" t="s">
        <v>802</v>
      </c>
      <c r="B191" s="126" t="s">
        <v>1103</v>
      </c>
      <c r="C191" s="76" t="s">
        <v>1104</v>
      </c>
      <c r="D191" s="21" t="s">
        <v>793</v>
      </c>
      <c r="E191" s="132">
        <v>10</v>
      </c>
      <c r="F191" s="19" t="s">
        <v>848</v>
      </c>
      <c r="G191" s="77"/>
      <c r="H191" s="31"/>
      <c r="I191" s="18" t="s">
        <v>785</v>
      </c>
    </row>
    <row r="192" spans="1:9" ht="47.25" customHeight="1">
      <c r="A192" s="25" t="s">
        <v>802</v>
      </c>
      <c r="B192" s="126" t="s">
        <v>1105</v>
      </c>
      <c r="C192" s="76" t="s">
        <v>1106</v>
      </c>
      <c r="D192" s="21" t="s">
        <v>793</v>
      </c>
      <c r="E192" s="132">
        <v>10</v>
      </c>
      <c r="F192" s="19" t="s">
        <v>848</v>
      </c>
      <c r="G192" s="77"/>
      <c r="H192" s="31"/>
      <c r="I192" s="18" t="s">
        <v>785</v>
      </c>
    </row>
    <row r="193" spans="1:9" ht="47.25" customHeight="1">
      <c r="A193" s="25" t="s">
        <v>802</v>
      </c>
      <c r="B193" s="126" t="s">
        <v>1107</v>
      </c>
      <c r="C193" s="76" t="s">
        <v>948</v>
      </c>
      <c r="D193" s="21" t="s">
        <v>793</v>
      </c>
      <c r="E193" s="132">
        <v>5</v>
      </c>
      <c r="F193" s="19" t="s">
        <v>848</v>
      </c>
      <c r="G193" s="77"/>
      <c r="H193" s="31"/>
      <c r="I193" s="18" t="s">
        <v>785</v>
      </c>
    </row>
    <row r="194" spans="1:9" ht="33" customHeight="1">
      <c r="A194" s="25" t="s">
        <v>802</v>
      </c>
      <c r="B194" s="126" t="s">
        <v>1108</v>
      </c>
      <c r="C194" s="76" t="s">
        <v>1109</v>
      </c>
      <c r="D194" s="21" t="s">
        <v>793</v>
      </c>
      <c r="E194" s="132">
        <v>5</v>
      </c>
      <c r="F194" s="19" t="s">
        <v>848</v>
      </c>
      <c r="G194" s="77"/>
      <c r="H194" s="31"/>
      <c r="I194" s="18" t="s">
        <v>785</v>
      </c>
    </row>
    <row r="195" spans="1:9" ht="33" customHeight="1">
      <c r="A195" s="25" t="s">
        <v>802</v>
      </c>
      <c r="B195" s="126" t="s">
        <v>1110</v>
      </c>
      <c r="C195" s="76" t="s">
        <v>1111</v>
      </c>
      <c r="D195" s="21" t="s">
        <v>793</v>
      </c>
      <c r="E195" s="132">
        <v>5</v>
      </c>
      <c r="F195" s="19" t="s">
        <v>848</v>
      </c>
      <c r="G195" s="77"/>
      <c r="H195" s="31"/>
      <c r="I195" s="18" t="s">
        <v>785</v>
      </c>
    </row>
    <row r="196" spans="1:9" ht="33" customHeight="1">
      <c r="A196" s="25" t="s">
        <v>802</v>
      </c>
      <c r="B196" s="126" t="s">
        <v>1112</v>
      </c>
      <c r="C196" s="76" t="s">
        <v>1113</v>
      </c>
      <c r="D196" s="21" t="s">
        <v>793</v>
      </c>
      <c r="E196" s="132">
        <v>5</v>
      </c>
      <c r="F196" s="19" t="s">
        <v>848</v>
      </c>
      <c r="G196" s="77"/>
      <c r="H196" s="31"/>
      <c r="I196" s="18" t="s">
        <v>785</v>
      </c>
    </row>
    <row r="197" spans="1:9" ht="33" customHeight="1">
      <c r="A197" s="25" t="s">
        <v>802</v>
      </c>
      <c r="B197" s="126" t="s">
        <v>1114</v>
      </c>
      <c r="C197" s="76" t="s">
        <v>1115</v>
      </c>
      <c r="D197" s="21" t="s">
        <v>793</v>
      </c>
      <c r="E197" s="132">
        <v>5</v>
      </c>
      <c r="F197" s="19" t="s">
        <v>848</v>
      </c>
      <c r="G197" s="77"/>
      <c r="H197" s="31"/>
      <c r="I197" s="18" t="s">
        <v>785</v>
      </c>
    </row>
    <row r="198" spans="1:9" ht="33" customHeight="1">
      <c r="A198" s="25" t="s">
        <v>802</v>
      </c>
      <c r="B198" s="126" t="s">
        <v>1116</v>
      </c>
      <c r="C198" s="76" t="s">
        <v>869</v>
      </c>
      <c r="D198" s="21" t="s">
        <v>793</v>
      </c>
      <c r="E198" s="132">
        <v>5</v>
      </c>
      <c r="F198" s="19" t="s">
        <v>848</v>
      </c>
      <c r="G198" s="77"/>
      <c r="H198" s="31"/>
      <c r="I198" s="18" t="s">
        <v>785</v>
      </c>
    </row>
    <row r="199" spans="1:9" ht="33" customHeight="1">
      <c r="A199" s="25" t="s">
        <v>802</v>
      </c>
      <c r="B199" s="126" t="s">
        <v>1117</v>
      </c>
      <c r="C199" s="76" t="s">
        <v>1118</v>
      </c>
      <c r="D199" s="21" t="s">
        <v>793</v>
      </c>
      <c r="E199" s="132">
        <v>15</v>
      </c>
      <c r="F199" s="19" t="s">
        <v>848</v>
      </c>
      <c r="G199" s="77"/>
      <c r="H199" s="31"/>
      <c r="I199" s="18" t="s">
        <v>785</v>
      </c>
    </row>
    <row r="200" spans="1:9" ht="33" customHeight="1">
      <c r="A200" s="25" t="s">
        <v>802</v>
      </c>
      <c r="B200" s="126" t="s">
        <v>1119</v>
      </c>
      <c r="C200" s="76" t="s">
        <v>1120</v>
      </c>
      <c r="D200" s="21" t="s">
        <v>793</v>
      </c>
      <c r="E200" s="132">
        <v>10</v>
      </c>
      <c r="F200" s="19" t="s">
        <v>848</v>
      </c>
      <c r="G200" s="77"/>
      <c r="H200" s="31"/>
      <c r="I200" s="18" t="s">
        <v>785</v>
      </c>
    </row>
    <row r="201" spans="1:9" ht="33" customHeight="1">
      <c r="A201" s="25" t="s">
        <v>802</v>
      </c>
      <c r="B201" s="126" t="s">
        <v>1121</v>
      </c>
      <c r="C201" s="76" t="s">
        <v>1122</v>
      </c>
      <c r="D201" s="21" t="s">
        <v>793</v>
      </c>
      <c r="E201" s="132">
        <v>10</v>
      </c>
      <c r="F201" s="19" t="s">
        <v>848</v>
      </c>
      <c r="G201" s="77"/>
      <c r="H201" s="31"/>
      <c r="I201" s="18" t="s">
        <v>785</v>
      </c>
    </row>
    <row r="202" spans="1:9" ht="33" customHeight="1">
      <c r="A202" s="25" t="s">
        <v>802</v>
      </c>
      <c r="B202" s="126" t="s">
        <v>1123</v>
      </c>
      <c r="C202" s="76" t="s">
        <v>1124</v>
      </c>
      <c r="D202" s="21" t="s">
        <v>793</v>
      </c>
      <c r="E202" s="132">
        <v>10</v>
      </c>
      <c r="F202" s="19" t="s">
        <v>848</v>
      </c>
      <c r="G202" s="77"/>
      <c r="H202" s="31"/>
      <c r="I202" s="18" t="s">
        <v>785</v>
      </c>
    </row>
    <row r="203" spans="1:9" ht="33" customHeight="1">
      <c r="A203" s="25" t="s">
        <v>802</v>
      </c>
      <c r="B203" s="126" t="s">
        <v>1125</v>
      </c>
      <c r="C203" s="76" t="s">
        <v>1126</v>
      </c>
      <c r="D203" s="21" t="s">
        <v>793</v>
      </c>
      <c r="E203" s="132">
        <v>10</v>
      </c>
      <c r="F203" s="19" t="s">
        <v>848</v>
      </c>
      <c r="G203" s="77"/>
      <c r="H203" s="31"/>
      <c r="I203" s="18" t="s">
        <v>785</v>
      </c>
    </row>
    <row r="204" spans="1:9" ht="33" customHeight="1">
      <c r="A204" s="25" t="s">
        <v>802</v>
      </c>
      <c r="B204" s="126" t="s">
        <v>1127</v>
      </c>
      <c r="C204" s="76" t="s">
        <v>1128</v>
      </c>
      <c r="D204" s="21" t="s">
        <v>793</v>
      </c>
      <c r="E204" s="132">
        <v>10</v>
      </c>
      <c r="F204" s="19" t="s">
        <v>848</v>
      </c>
      <c r="G204" s="77"/>
      <c r="H204" s="31"/>
      <c r="I204" s="18" t="s">
        <v>785</v>
      </c>
    </row>
    <row r="205" spans="1:9" ht="51" customHeight="1">
      <c r="A205" s="25" t="s">
        <v>802</v>
      </c>
      <c r="B205" s="126" t="s">
        <v>1129</v>
      </c>
      <c r="C205" s="76" t="s">
        <v>1130</v>
      </c>
      <c r="D205" s="21" t="s">
        <v>793</v>
      </c>
      <c r="E205" s="132">
        <v>5</v>
      </c>
      <c r="F205" s="19" t="s">
        <v>848</v>
      </c>
      <c r="G205" s="77"/>
      <c r="H205" s="31"/>
      <c r="I205" s="18" t="s">
        <v>785</v>
      </c>
    </row>
    <row r="206" spans="1:9" ht="33" customHeight="1">
      <c r="A206" s="25" t="s">
        <v>802</v>
      </c>
      <c r="B206" s="126" t="s">
        <v>1131</v>
      </c>
      <c r="C206" s="76" t="s">
        <v>1132</v>
      </c>
      <c r="D206" s="21" t="s">
        <v>793</v>
      </c>
      <c r="E206" s="132">
        <v>5</v>
      </c>
      <c r="F206" s="19" t="s">
        <v>848</v>
      </c>
      <c r="G206" s="77"/>
      <c r="H206" s="31"/>
      <c r="I206" s="18" t="s">
        <v>785</v>
      </c>
    </row>
    <row r="207" spans="1:9" ht="33" customHeight="1">
      <c r="A207" s="25" t="s">
        <v>802</v>
      </c>
      <c r="B207" s="126" t="s">
        <v>1133</v>
      </c>
      <c r="C207" s="76" t="s">
        <v>860</v>
      </c>
      <c r="D207" s="21" t="s">
        <v>793</v>
      </c>
      <c r="E207" s="132">
        <v>5</v>
      </c>
      <c r="F207" s="19" t="s">
        <v>848</v>
      </c>
      <c r="G207" s="77"/>
      <c r="H207" s="31"/>
      <c r="I207" s="18" t="s">
        <v>785</v>
      </c>
    </row>
    <row r="208" spans="1:9" ht="33" customHeight="1">
      <c r="A208" s="25" t="s">
        <v>802</v>
      </c>
      <c r="B208" s="126" t="s">
        <v>1134</v>
      </c>
      <c r="C208" s="76" t="s">
        <v>873</v>
      </c>
      <c r="D208" s="21" t="s">
        <v>793</v>
      </c>
      <c r="E208" s="132">
        <v>10</v>
      </c>
      <c r="F208" s="19" t="s">
        <v>848</v>
      </c>
      <c r="G208" s="77"/>
      <c r="H208" s="31"/>
      <c r="I208" s="18" t="s">
        <v>785</v>
      </c>
    </row>
    <row r="209" spans="1:9" ht="33" customHeight="1">
      <c r="A209" s="25" t="s">
        <v>802</v>
      </c>
      <c r="B209" s="126" t="s">
        <v>1135</v>
      </c>
      <c r="C209" s="76" t="s">
        <v>1052</v>
      </c>
      <c r="D209" s="21" t="s">
        <v>793</v>
      </c>
      <c r="E209" s="132">
        <v>150</v>
      </c>
      <c r="F209" s="19" t="s">
        <v>848</v>
      </c>
      <c r="G209" s="77"/>
      <c r="H209" s="18" t="s">
        <v>785</v>
      </c>
      <c r="I209" s="18"/>
    </row>
    <row r="210" spans="1:9" ht="49.5" customHeight="1">
      <c r="A210" s="25" t="s">
        <v>802</v>
      </c>
      <c r="B210" s="126" t="s">
        <v>1136</v>
      </c>
      <c r="C210" s="76" t="s">
        <v>1137</v>
      </c>
      <c r="D210" s="21" t="s">
        <v>793</v>
      </c>
      <c r="E210" s="132">
        <v>15</v>
      </c>
      <c r="F210" s="19" t="s">
        <v>848</v>
      </c>
      <c r="G210" s="77"/>
      <c r="H210" s="31"/>
      <c r="I210" s="18" t="s">
        <v>785</v>
      </c>
    </row>
    <row r="211" spans="1:9" ht="33" customHeight="1">
      <c r="A211" s="25" t="s">
        <v>802</v>
      </c>
      <c r="B211" s="126" t="s">
        <v>1138</v>
      </c>
      <c r="C211" s="76" t="s">
        <v>1139</v>
      </c>
      <c r="D211" s="21" t="s">
        <v>793</v>
      </c>
      <c r="E211" s="132">
        <v>10</v>
      </c>
      <c r="F211" s="19" t="s">
        <v>848</v>
      </c>
      <c r="G211" s="77"/>
      <c r="H211" s="31"/>
      <c r="I211" s="18" t="s">
        <v>785</v>
      </c>
    </row>
    <row r="212" spans="1:9" ht="33" customHeight="1">
      <c r="A212" s="25" t="s">
        <v>802</v>
      </c>
      <c r="B212" s="126" t="s">
        <v>1140</v>
      </c>
      <c r="C212" s="76" t="s">
        <v>1010</v>
      </c>
      <c r="D212" s="21" t="s">
        <v>793</v>
      </c>
      <c r="E212" s="132">
        <v>10</v>
      </c>
      <c r="F212" s="19" t="s">
        <v>848</v>
      </c>
      <c r="G212" s="77"/>
      <c r="H212" s="31"/>
      <c r="I212" s="18" t="s">
        <v>785</v>
      </c>
    </row>
    <row r="213" spans="1:9" ht="33" customHeight="1">
      <c r="A213" s="25" t="s">
        <v>802</v>
      </c>
      <c r="B213" s="126" t="s">
        <v>1141</v>
      </c>
      <c r="C213" s="76" t="s">
        <v>1142</v>
      </c>
      <c r="D213" s="21" t="s">
        <v>793</v>
      </c>
      <c r="E213" s="132">
        <v>10</v>
      </c>
      <c r="F213" s="19" t="s">
        <v>848</v>
      </c>
      <c r="G213" s="77"/>
      <c r="H213" s="31"/>
      <c r="I213" s="18" t="s">
        <v>785</v>
      </c>
    </row>
    <row r="214" spans="1:9" ht="33" customHeight="1">
      <c r="A214" s="25" t="s">
        <v>802</v>
      </c>
      <c r="B214" s="126" t="s">
        <v>1143</v>
      </c>
      <c r="C214" s="76" t="s">
        <v>1137</v>
      </c>
      <c r="D214" s="21" t="s">
        <v>793</v>
      </c>
      <c r="E214" s="132">
        <v>10</v>
      </c>
      <c r="F214" s="19" t="s">
        <v>848</v>
      </c>
      <c r="G214" s="77"/>
      <c r="H214" s="31"/>
      <c r="I214" s="18" t="s">
        <v>785</v>
      </c>
    </row>
    <row r="215" spans="1:9" ht="49.5" customHeight="1">
      <c r="A215" s="25" t="s">
        <v>802</v>
      </c>
      <c r="B215" s="126" t="s">
        <v>1144</v>
      </c>
      <c r="C215" s="76" t="s">
        <v>1145</v>
      </c>
      <c r="D215" s="21" t="s">
        <v>793</v>
      </c>
      <c r="E215" s="132">
        <v>5</v>
      </c>
      <c r="F215" s="19" t="s">
        <v>848</v>
      </c>
      <c r="G215" s="77"/>
      <c r="H215" s="31"/>
      <c r="I215" s="18" t="s">
        <v>785</v>
      </c>
    </row>
    <row r="216" spans="1:9" ht="49.5" customHeight="1">
      <c r="A216" s="25" t="s">
        <v>802</v>
      </c>
      <c r="B216" s="126" t="s">
        <v>1146</v>
      </c>
      <c r="C216" s="76" t="s">
        <v>1147</v>
      </c>
      <c r="D216" s="21" t="s">
        <v>793</v>
      </c>
      <c r="E216" s="132">
        <v>5</v>
      </c>
      <c r="F216" s="19" t="s">
        <v>848</v>
      </c>
      <c r="G216" s="77"/>
      <c r="H216" s="31"/>
      <c r="I216" s="18" t="s">
        <v>785</v>
      </c>
    </row>
    <row r="217" spans="1:9" ht="33" customHeight="1">
      <c r="A217" s="25" t="s">
        <v>802</v>
      </c>
      <c r="B217" s="126" t="s">
        <v>1148</v>
      </c>
      <c r="C217" s="76" t="s">
        <v>1149</v>
      </c>
      <c r="D217" s="21" t="s">
        <v>793</v>
      </c>
      <c r="E217" s="132">
        <v>5</v>
      </c>
      <c r="F217" s="19" t="s">
        <v>848</v>
      </c>
      <c r="G217" s="77"/>
      <c r="H217" s="31"/>
      <c r="I217" s="18" t="s">
        <v>785</v>
      </c>
    </row>
    <row r="218" spans="1:9" ht="33" customHeight="1">
      <c r="A218" s="25" t="s">
        <v>802</v>
      </c>
      <c r="B218" s="126" t="s">
        <v>1150</v>
      </c>
      <c r="C218" s="76" t="s">
        <v>1151</v>
      </c>
      <c r="D218" s="21" t="s">
        <v>793</v>
      </c>
      <c r="E218" s="132">
        <v>5</v>
      </c>
      <c r="F218" s="19" t="s">
        <v>848</v>
      </c>
      <c r="G218" s="77"/>
      <c r="H218" s="31"/>
      <c r="I218" s="18" t="s">
        <v>785</v>
      </c>
    </row>
    <row r="219" spans="1:9" ht="33" customHeight="1">
      <c r="A219" s="25" t="s">
        <v>802</v>
      </c>
      <c r="B219" s="126" t="s">
        <v>1152</v>
      </c>
      <c r="C219" s="76" t="s">
        <v>1153</v>
      </c>
      <c r="D219" s="21" t="s">
        <v>793</v>
      </c>
      <c r="E219" s="132">
        <v>5</v>
      </c>
      <c r="F219" s="19" t="s">
        <v>848</v>
      </c>
      <c r="G219" s="77"/>
      <c r="H219" s="31"/>
      <c r="I219" s="18" t="s">
        <v>785</v>
      </c>
    </row>
    <row r="220" spans="1:9" ht="33" customHeight="1">
      <c r="A220" s="25" t="s">
        <v>802</v>
      </c>
      <c r="B220" s="126" t="s">
        <v>1154</v>
      </c>
      <c r="C220" s="76" t="s">
        <v>1155</v>
      </c>
      <c r="D220" s="21" t="s">
        <v>793</v>
      </c>
      <c r="E220" s="132">
        <v>5</v>
      </c>
      <c r="F220" s="19" t="s">
        <v>848</v>
      </c>
      <c r="G220" s="77"/>
      <c r="H220" s="31"/>
      <c r="I220" s="18" t="s">
        <v>785</v>
      </c>
    </row>
    <row r="221" spans="1:9" ht="33" customHeight="1">
      <c r="A221" s="25" t="s">
        <v>802</v>
      </c>
      <c r="B221" s="126" t="s">
        <v>1156</v>
      </c>
      <c r="C221" s="76" t="s">
        <v>886</v>
      </c>
      <c r="D221" s="21" t="s">
        <v>793</v>
      </c>
      <c r="E221" s="132">
        <v>5</v>
      </c>
      <c r="F221" s="19" t="s">
        <v>848</v>
      </c>
      <c r="G221" s="77"/>
      <c r="H221" s="31"/>
      <c r="I221" s="18" t="s">
        <v>785</v>
      </c>
    </row>
    <row r="222" spans="1:9" ht="33" customHeight="1">
      <c r="A222" s="25" t="s">
        <v>802</v>
      </c>
      <c r="B222" s="126" t="s">
        <v>1157</v>
      </c>
      <c r="C222" s="76" t="s">
        <v>1158</v>
      </c>
      <c r="D222" s="21" t="s">
        <v>793</v>
      </c>
      <c r="E222" s="132">
        <v>5</v>
      </c>
      <c r="F222" s="19" t="s">
        <v>848</v>
      </c>
      <c r="G222" s="77"/>
      <c r="H222" s="31"/>
      <c r="I222" s="18" t="s">
        <v>785</v>
      </c>
    </row>
    <row r="223" spans="1:9" ht="33" customHeight="1">
      <c r="A223" s="25" t="s">
        <v>802</v>
      </c>
      <c r="B223" s="126" t="s">
        <v>1159</v>
      </c>
      <c r="C223" s="76" t="s">
        <v>861</v>
      </c>
      <c r="D223" s="21" t="s">
        <v>793</v>
      </c>
      <c r="E223" s="132">
        <v>5</v>
      </c>
      <c r="F223" s="19" t="s">
        <v>848</v>
      </c>
      <c r="G223" s="77"/>
      <c r="H223" s="31"/>
      <c r="I223" s="18" t="s">
        <v>785</v>
      </c>
    </row>
    <row r="224" spans="1:9" ht="49.5" customHeight="1">
      <c r="A224" s="25" t="s">
        <v>802</v>
      </c>
      <c r="B224" s="126" t="s">
        <v>1160</v>
      </c>
      <c r="C224" s="76" t="s">
        <v>876</v>
      </c>
      <c r="D224" s="21" t="s">
        <v>793</v>
      </c>
      <c r="E224" s="132">
        <v>14</v>
      </c>
      <c r="F224" s="19" t="s">
        <v>848</v>
      </c>
      <c r="G224" s="77"/>
      <c r="H224" s="31"/>
      <c r="I224" s="18" t="s">
        <v>785</v>
      </c>
    </row>
    <row r="225" spans="1:9" ht="33" customHeight="1">
      <c r="A225" s="25" t="s">
        <v>802</v>
      </c>
      <c r="B225" s="126" t="s">
        <v>1161</v>
      </c>
      <c r="C225" s="76" t="s">
        <v>1162</v>
      </c>
      <c r="D225" s="21" t="s">
        <v>793</v>
      </c>
      <c r="E225" s="132">
        <v>10</v>
      </c>
      <c r="F225" s="19" t="s">
        <v>848</v>
      </c>
      <c r="G225" s="77"/>
      <c r="H225" s="31"/>
      <c r="I225" s="18" t="s">
        <v>785</v>
      </c>
    </row>
    <row r="226" spans="1:9" ht="33" customHeight="1">
      <c r="A226" s="25" t="s">
        <v>802</v>
      </c>
      <c r="B226" s="126" t="s">
        <v>1163</v>
      </c>
      <c r="C226" s="76" t="s">
        <v>864</v>
      </c>
      <c r="D226" s="21" t="s">
        <v>793</v>
      </c>
      <c r="E226" s="132">
        <v>5</v>
      </c>
      <c r="F226" s="19" t="s">
        <v>848</v>
      </c>
      <c r="G226" s="77"/>
      <c r="H226" s="31"/>
      <c r="I226" s="18" t="s">
        <v>785</v>
      </c>
    </row>
    <row r="227" spans="1:9" ht="33" customHeight="1">
      <c r="A227" s="25" t="s">
        <v>802</v>
      </c>
      <c r="B227" s="126" t="s">
        <v>1164</v>
      </c>
      <c r="C227" s="76" t="s">
        <v>1165</v>
      </c>
      <c r="D227" s="21" t="s">
        <v>793</v>
      </c>
      <c r="E227" s="132">
        <v>5</v>
      </c>
      <c r="F227" s="19" t="s">
        <v>848</v>
      </c>
      <c r="G227" s="77"/>
      <c r="H227" s="31"/>
      <c r="I227" s="18" t="s">
        <v>785</v>
      </c>
    </row>
    <row r="228" spans="1:9" ht="33" customHeight="1">
      <c r="A228" s="25" t="s">
        <v>802</v>
      </c>
      <c r="B228" s="126" t="s">
        <v>1166</v>
      </c>
      <c r="C228" s="76" t="s">
        <v>862</v>
      </c>
      <c r="D228" s="21" t="s">
        <v>793</v>
      </c>
      <c r="E228" s="132">
        <v>5</v>
      </c>
      <c r="F228" s="19" t="s">
        <v>848</v>
      </c>
      <c r="G228" s="77"/>
      <c r="H228" s="31"/>
      <c r="I228" s="18" t="s">
        <v>785</v>
      </c>
    </row>
    <row r="229" spans="1:9" ht="33" customHeight="1">
      <c r="A229" s="25" t="s">
        <v>802</v>
      </c>
      <c r="B229" s="126" t="s">
        <v>1167</v>
      </c>
      <c r="C229" s="76" t="s">
        <v>1168</v>
      </c>
      <c r="D229" s="21" t="s">
        <v>793</v>
      </c>
      <c r="E229" s="132">
        <v>5</v>
      </c>
      <c r="F229" s="19" t="s">
        <v>848</v>
      </c>
      <c r="G229" s="77"/>
      <c r="H229" s="31"/>
      <c r="I229" s="18" t="s">
        <v>785</v>
      </c>
    </row>
    <row r="230" spans="1:9" ht="33" customHeight="1">
      <c r="A230" s="25" t="s">
        <v>802</v>
      </c>
      <c r="B230" s="126" t="s">
        <v>1169</v>
      </c>
      <c r="C230" s="76" t="s">
        <v>1170</v>
      </c>
      <c r="D230" s="21" t="s">
        <v>793</v>
      </c>
      <c r="E230" s="132">
        <v>5</v>
      </c>
      <c r="F230" s="19" t="s">
        <v>848</v>
      </c>
      <c r="G230" s="77"/>
      <c r="H230" s="31"/>
      <c r="I230" s="18" t="s">
        <v>785</v>
      </c>
    </row>
    <row r="231" spans="1:9" ht="33" customHeight="1">
      <c r="A231" s="25" t="s">
        <v>802</v>
      </c>
      <c r="B231" s="126" t="s">
        <v>1171</v>
      </c>
      <c r="C231" s="76" t="s">
        <v>1149</v>
      </c>
      <c r="D231" s="21" t="s">
        <v>793</v>
      </c>
      <c r="E231" s="132">
        <v>10</v>
      </c>
      <c r="F231" s="19" t="s">
        <v>848</v>
      </c>
      <c r="G231" s="77"/>
      <c r="H231" s="31"/>
      <c r="I231" s="18" t="s">
        <v>785</v>
      </c>
    </row>
    <row r="232" spans="1:9" ht="33" customHeight="1">
      <c r="A232" s="25" t="s">
        <v>802</v>
      </c>
      <c r="B232" s="126" t="s">
        <v>1134</v>
      </c>
      <c r="C232" s="76" t="s">
        <v>873</v>
      </c>
      <c r="D232" s="21" t="s">
        <v>793</v>
      </c>
      <c r="E232" s="132">
        <v>10</v>
      </c>
      <c r="F232" s="19" t="s">
        <v>848</v>
      </c>
      <c r="G232" s="77"/>
      <c r="H232" s="31"/>
      <c r="I232" s="18" t="s">
        <v>785</v>
      </c>
    </row>
    <row r="233" spans="1:9" ht="33" customHeight="1">
      <c r="A233" s="25" t="s">
        <v>802</v>
      </c>
      <c r="B233" s="126" t="s">
        <v>1172</v>
      </c>
      <c r="C233" s="76" t="s">
        <v>969</v>
      </c>
      <c r="D233" s="21" t="s">
        <v>793</v>
      </c>
      <c r="E233" s="132">
        <v>10</v>
      </c>
      <c r="F233" s="19" t="s">
        <v>848</v>
      </c>
      <c r="G233" s="77"/>
      <c r="H233" s="31"/>
      <c r="I233" s="18" t="s">
        <v>785</v>
      </c>
    </row>
    <row r="234" spans="1:9" ht="33" customHeight="1">
      <c r="A234" s="25" t="s">
        <v>802</v>
      </c>
      <c r="B234" s="126" t="s">
        <v>1173</v>
      </c>
      <c r="C234" s="76" t="s">
        <v>1174</v>
      </c>
      <c r="D234" s="21" t="s">
        <v>793</v>
      </c>
      <c r="E234" s="132">
        <v>15</v>
      </c>
      <c r="F234" s="19" t="s">
        <v>848</v>
      </c>
      <c r="G234" s="77"/>
      <c r="H234" s="31"/>
      <c r="I234" s="18" t="s">
        <v>785</v>
      </c>
    </row>
    <row r="235" spans="1:9" ht="33" customHeight="1">
      <c r="A235" s="25" t="s">
        <v>802</v>
      </c>
      <c r="B235" s="126" t="s">
        <v>1175</v>
      </c>
      <c r="C235" s="76" t="s">
        <v>866</v>
      </c>
      <c r="D235" s="21" t="s">
        <v>793</v>
      </c>
      <c r="E235" s="132">
        <v>60</v>
      </c>
      <c r="F235" s="19" t="s">
        <v>848</v>
      </c>
      <c r="G235" s="77"/>
      <c r="H235" s="18" t="s">
        <v>785</v>
      </c>
      <c r="I235" s="18"/>
    </row>
    <row r="236" spans="1:9" ht="33" customHeight="1">
      <c r="A236" s="25" t="s">
        <v>802</v>
      </c>
      <c r="B236" s="126" t="s">
        <v>1176</v>
      </c>
      <c r="C236" s="76" t="s">
        <v>1177</v>
      </c>
      <c r="D236" s="21" t="s">
        <v>793</v>
      </c>
      <c r="E236" s="132">
        <v>5</v>
      </c>
      <c r="F236" s="19" t="s">
        <v>848</v>
      </c>
      <c r="G236" s="77"/>
      <c r="H236" s="31"/>
      <c r="I236" s="18" t="s">
        <v>785</v>
      </c>
    </row>
    <row r="237" spans="1:9" ht="33" customHeight="1">
      <c r="A237" s="25" t="s">
        <v>802</v>
      </c>
      <c r="B237" s="126" t="s">
        <v>1178</v>
      </c>
      <c r="C237" s="76" t="s">
        <v>1179</v>
      </c>
      <c r="D237" s="21" t="s">
        <v>793</v>
      </c>
      <c r="E237" s="132">
        <v>5</v>
      </c>
      <c r="F237" s="19" t="s">
        <v>848</v>
      </c>
      <c r="G237" s="77"/>
      <c r="H237" s="31"/>
      <c r="I237" s="18" t="s">
        <v>785</v>
      </c>
    </row>
    <row r="238" spans="1:9" ht="33" customHeight="1">
      <c r="A238" s="25" t="s">
        <v>802</v>
      </c>
      <c r="B238" s="126" t="s">
        <v>1180</v>
      </c>
      <c r="C238" s="76" t="s">
        <v>1181</v>
      </c>
      <c r="D238" s="21" t="s">
        <v>793</v>
      </c>
      <c r="E238" s="132">
        <v>6</v>
      </c>
      <c r="F238" s="19" t="s">
        <v>848</v>
      </c>
      <c r="G238" s="77"/>
      <c r="H238" s="31"/>
      <c r="I238" s="18" t="s">
        <v>785</v>
      </c>
    </row>
    <row r="239" spans="1:9" ht="33" customHeight="1">
      <c r="A239" s="25" t="s">
        <v>802</v>
      </c>
      <c r="B239" s="126" t="s">
        <v>1182</v>
      </c>
      <c r="C239" s="76" t="s">
        <v>1149</v>
      </c>
      <c r="D239" s="21" t="s">
        <v>793</v>
      </c>
      <c r="E239" s="132">
        <v>15</v>
      </c>
      <c r="F239" s="19" t="s">
        <v>848</v>
      </c>
      <c r="G239" s="77"/>
      <c r="H239" s="31"/>
      <c r="I239" s="18" t="s">
        <v>785</v>
      </c>
    </row>
    <row r="240" spans="1:9" ht="33" customHeight="1">
      <c r="A240" s="25" t="s">
        <v>802</v>
      </c>
      <c r="B240" s="126" t="s">
        <v>1134</v>
      </c>
      <c r="C240" s="76" t="s">
        <v>873</v>
      </c>
      <c r="D240" s="21" t="s">
        <v>793</v>
      </c>
      <c r="E240" s="132">
        <v>10</v>
      </c>
      <c r="F240" s="19" t="s">
        <v>848</v>
      </c>
      <c r="G240" s="77"/>
      <c r="H240" s="31"/>
      <c r="I240" s="18" t="s">
        <v>785</v>
      </c>
    </row>
    <row r="241" spans="1:9" ht="45" customHeight="1">
      <c r="A241" s="25" t="s">
        <v>802</v>
      </c>
      <c r="B241" s="126" t="s">
        <v>1183</v>
      </c>
      <c r="C241" s="76" t="s">
        <v>1184</v>
      </c>
      <c r="D241" s="21" t="s">
        <v>793</v>
      </c>
      <c r="E241" s="132">
        <v>15</v>
      </c>
      <c r="F241" s="19" t="s">
        <v>848</v>
      </c>
      <c r="G241" s="77"/>
      <c r="H241" s="31"/>
      <c r="I241" s="18" t="s">
        <v>785</v>
      </c>
    </row>
    <row r="242" spans="1:9" ht="33" customHeight="1">
      <c r="A242" s="25" t="s">
        <v>802</v>
      </c>
      <c r="B242" s="126" t="s">
        <v>1185</v>
      </c>
      <c r="C242" s="76" t="s">
        <v>1149</v>
      </c>
      <c r="D242" s="21" t="s">
        <v>793</v>
      </c>
      <c r="E242" s="132">
        <v>15</v>
      </c>
      <c r="F242" s="19" t="s">
        <v>848</v>
      </c>
      <c r="G242" s="77"/>
      <c r="H242" s="31"/>
      <c r="I242" s="18" t="s">
        <v>785</v>
      </c>
    </row>
    <row r="243" spans="1:9" ht="33" customHeight="1">
      <c r="A243" s="25" t="s">
        <v>802</v>
      </c>
      <c r="B243" s="126" t="s">
        <v>1186</v>
      </c>
      <c r="C243" s="76" t="s">
        <v>1113</v>
      </c>
      <c r="D243" s="21" t="s">
        <v>793</v>
      </c>
      <c r="E243" s="132">
        <v>5</v>
      </c>
      <c r="F243" s="19" t="s">
        <v>848</v>
      </c>
      <c r="G243" s="77"/>
      <c r="H243" s="31"/>
      <c r="I243" s="18" t="s">
        <v>785</v>
      </c>
    </row>
    <row r="244" spans="1:9" ht="33" customHeight="1">
      <c r="A244" s="25" t="s">
        <v>802</v>
      </c>
      <c r="B244" s="126" t="s">
        <v>1187</v>
      </c>
      <c r="C244" s="76" t="s">
        <v>1188</v>
      </c>
      <c r="D244" s="21" t="s">
        <v>793</v>
      </c>
      <c r="E244" s="132">
        <v>10</v>
      </c>
      <c r="F244" s="19" t="s">
        <v>848</v>
      </c>
      <c r="G244" s="77"/>
      <c r="H244" s="31"/>
      <c r="I244" s="18" t="s">
        <v>785</v>
      </c>
    </row>
    <row r="245" spans="1:9" ht="33" customHeight="1">
      <c r="A245" s="25" t="s">
        <v>802</v>
      </c>
      <c r="B245" s="126" t="s">
        <v>1189</v>
      </c>
      <c r="C245" s="76" t="s">
        <v>1149</v>
      </c>
      <c r="D245" s="21" t="s">
        <v>793</v>
      </c>
      <c r="E245" s="132">
        <v>5</v>
      </c>
      <c r="F245" s="19" t="s">
        <v>848</v>
      </c>
      <c r="G245" s="77"/>
      <c r="H245" s="31"/>
      <c r="I245" s="18" t="s">
        <v>785</v>
      </c>
    </row>
    <row r="246" spans="1:9" ht="33" customHeight="1">
      <c r="A246" s="25" t="s">
        <v>802</v>
      </c>
      <c r="B246" s="126" t="s">
        <v>562</v>
      </c>
      <c r="C246" s="76" t="s">
        <v>1149</v>
      </c>
      <c r="D246" s="21" t="s">
        <v>793</v>
      </c>
      <c r="E246" s="132">
        <v>5</v>
      </c>
      <c r="F246" s="19" t="s">
        <v>848</v>
      </c>
      <c r="G246" s="77"/>
      <c r="H246" s="31"/>
      <c r="I246" s="18" t="s">
        <v>785</v>
      </c>
    </row>
    <row r="247" spans="1:9" ht="33" customHeight="1">
      <c r="A247" s="25" t="s">
        <v>802</v>
      </c>
      <c r="B247" s="126" t="s">
        <v>563</v>
      </c>
      <c r="C247" s="76" t="s">
        <v>564</v>
      </c>
      <c r="D247" s="21" t="s">
        <v>793</v>
      </c>
      <c r="E247" s="132">
        <v>10</v>
      </c>
      <c r="F247" s="19" t="s">
        <v>848</v>
      </c>
      <c r="G247" s="77"/>
      <c r="H247" s="31"/>
      <c r="I247" s="18" t="s">
        <v>785</v>
      </c>
    </row>
    <row r="248" spans="1:9" ht="33" customHeight="1">
      <c r="A248" s="25" t="s">
        <v>802</v>
      </c>
      <c r="B248" s="126" t="s">
        <v>565</v>
      </c>
      <c r="C248" s="76" t="s">
        <v>566</v>
      </c>
      <c r="D248" s="21" t="s">
        <v>793</v>
      </c>
      <c r="E248" s="132">
        <v>10</v>
      </c>
      <c r="F248" s="19" t="s">
        <v>848</v>
      </c>
      <c r="G248" s="77"/>
      <c r="H248" s="31"/>
      <c r="I248" s="18" t="s">
        <v>785</v>
      </c>
    </row>
    <row r="249" spans="1:9" ht="42.75" customHeight="1">
      <c r="A249" s="25" t="s">
        <v>802</v>
      </c>
      <c r="B249" s="126" t="s">
        <v>567</v>
      </c>
      <c r="C249" s="76" t="s">
        <v>986</v>
      </c>
      <c r="D249" s="21" t="s">
        <v>793</v>
      </c>
      <c r="E249" s="132">
        <v>5</v>
      </c>
      <c r="F249" s="19" t="s">
        <v>848</v>
      </c>
      <c r="G249" s="77"/>
      <c r="H249" s="31"/>
      <c r="I249" s="18" t="s">
        <v>785</v>
      </c>
    </row>
    <row r="250" spans="1:9" ht="42.75" customHeight="1">
      <c r="A250" s="25" t="s">
        <v>802</v>
      </c>
      <c r="B250" s="126" t="s">
        <v>568</v>
      </c>
      <c r="C250" s="76" t="s">
        <v>570</v>
      </c>
      <c r="D250" s="21" t="s">
        <v>793</v>
      </c>
      <c r="E250" s="132">
        <v>10</v>
      </c>
      <c r="F250" s="19" t="s">
        <v>848</v>
      </c>
      <c r="G250" s="77"/>
      <c r="H250" s="31"/>
      <c r="I250" s="18" t="s">
        <v>785</v>
      </c>
    </row>
    <row r="251" spans="1:9" ht="48" customHeight="1">
      <c r="A251" s="25" t="s">
        <v>802</v>
      </c>
      <c r="B251" s="126" t="s">
        <v>569</v>
      </c>
      <c r="C251" s="76" t="s">
        <v>571</v>
      </c>
      <c r="D251" s="21" t="s">
        <v>793</v>
      </c>
      <c r="E251" s="132">
        <v>10</v>
      </c>
      <c r="F251" s="19" t="s">
        <v>848</v>
      </c>
      <c r="G251" s="77"/>
      <c r="H251" s="31"/>
      <c r="I251" s="18" t="s">
        <v>785</v>
      </c>
    </row>
    <row r="252" spans="1:9" ht="48" customHeight="1">
      <c r="A252" s="25" t="s">
        <v>802</v>
      </c>
      <c r="B252" s="257" t="s">
        <v>1524</v>
      </c>
      <c r="C252" s="26" t="s">
        <v>1525</v>
      </c>
      <c r="D252" s="21" t="s">
        <v>793</v>
      </c>
      <c r="E252" s="253">
        <v>10</v>
      </c>
      <c r="F252" s="19" t="s">
        <v>848</v>
      </c>
      <c r="G252" s="77"/>
      <c r="H252" s="31"/>
      <c r="I252" s="18" t="s">
        <v>785</v>
      </c>
    </row>
    <row r="253" spans="1:9" ht="41.25" customHeight="1">
      <c r="A253" s="25" t="s">
        <v>802</v>
      </c>
      <c r="B253" s="257" t="s">
        <v>1526</v>
      </c>
      <c r="C253" s="26" t="s">
        <v>1527</v>
      </c>
      <c r="D253" s="21" t="s">
        <v>793</v>
      </c>
      <c r="E253" s="253">
        <v>13</v>
      </c>
      <c r="F253" s="19" t="s">
        <v>848</v>
      </c>
      <c r="G253" s="77"/>
      <c r="H253" s="31"/>
      <c r="I253" s="18" t="s">
        <v>785</v>
      </c>
    </row>
    <row r="254" spans="1:9" ht="41.25" customHeight="1">
      <c r="A254" s="25" t="s">
        <v>802</v>
      </c>
      <c r="B254" s="257" t="s">
        <v>1528</v>
      </c>
      <c r="C254" s="26" t="s">
        <v>1529</v>
      </c>
      <c r="D254" s="21" t="s">
        <v>793</v>
      </c>
      <c r="E254" s="253">
        <v>5</v>
      </c>
      <c r="F254" s="19" t="s">
        <v>848</v>
      </c>
      <c r="G254" s="77"/>
      <c r="H254" s="31"/>
      <c r="I254" s="18" t="s">
        <v>785</v>
      </c>
    </row>
    <row r="255" spans="1:9" ht="41.25" customHeight="1">
      <c r="A255" s="25" t="s">
        <v>802</v>
      </c>
      <c r="B255" s="257" t="s">
        <v>1530</v>
      </c>
      <c r="C255" s="26" t="s">
        <v>1531</v>
      </c>
      <c r="D255" s="21" t="s">
        <v>793</v>
      </c>
      <c r="E255" s="253">
        <v>10</v>
      </c>
      <c r="F255" s="19" t="s">
        <v>848</v>
      </c>
      <c r="G255" s="77"/>
      <c r="H255" s="31"/>
      <c r="I255" s="18" t="s">
        <v>785</v>
      </c>
    </row>
    <row r="256" spans="1:9" ht="41.25" customHeight="1">
      <c r="A256" s="25" t="s">
        <v>802</v>
      </c>
      <c r="B256" s="257" t="s">
        <v>1532</v>
      </c>
      <c r="C256" s="26" t="s">
        <v>1533</v>
      </c>
      <c r="D256" s="21" t="s">
        <v>793</v>
      </c>
      <c r="E256" s="253">
        <v>10</v>
      </c>
      <c r="F256" s="19" t="s">
        <v>848</v>
      </c>
      <c r="G256" s="77"/>
      <c r="H256" s="31"/>
      <c r="I256" s="18" t="s">
        <v>785</v>
      </c>
    </row>
    <row r="257" spans="1:9" ht="41.25" customHeight="1">
      <c r="A257" s="25" t="s">
        <v>802</v>
      </c>
      <c r="B257" s="257" t="s">
        <v>1534</v>
      </c>
      <c r="C257" s="26" t="s">
        <v>1535</v>
      </c>
      <c r="D257" s="21" t="s">
        <v>793</v>
      </c>
      <c r="E257" s="253">
        <v>10</v>
      </c>
      <c r="F257" s="19" t="s">
        <v>848</v>
      </c>
      <c r="G257" s="77"/>
      <c r="H257" s="31"/>
      <c r="I257" s="18" t="s">
        <v>785</v>
      </c>
    </row>
    <row r="258" spans="1:9" ht="41.25" customHeight="1">
      <c r="A258" s="25" t="s">
        <v>802</v>
      </c>
      <c r="B258" s="257" t="s">
        <v>1536</v>
      </c>
      <c r="C258" s="26" t="s">
        <v>1537</v>
      </c>
      <c r="D258" s="21" t="s">
        <v>793</v>
      </c>
      <c r="E258" s="253">
        <v>10</v>
      </c>
      <c r="F258" s="19" t="s">
        <v>848</v>
      </c>
      <c r="G258" s="77"/>
      <c r="H258" s="31"/>
      <c r="I258" s="18" t="s">
        <v>785</v>
      </c>
    </row>
    <row r="259" spans="1:9" ht="41.25" customHeight="1">
      <c r="A259" s="25" t="s">
        <v>802</v>
      </c>
      <c r="B259" s="257" t="s">
        <v>1538</v>
      </c>
      <c r="C259" s="26" t="s">
        <v>1539</v>
      </c>
      <c r="D259" s="21" t="s">
        <v>793</v>
      </c>
      <c r="E259" s="253">
        <v>10</v>
      </c>
      <c r="F259" s="19" t="s">
        <v>848</v>
      </c>
      <c r="G259" s="77"/>
      <c r="H259" s="31"/>
      <c r="I259" s="18" t="s">
        <v>785</v>
      </c>
    </row>
    <row r="260" spans="1:9" ht="41.25" customHeight="1">
      <c r="A260" s="25" t="s">
        <v>802</v>
      </c>
      <c r="B260" s="257" t="s">
        <v>1540</v>
      </c>
      <c r="C260" s="26" t="s">
        <v>1541</v>
      </c>
      <c r="D260" s="21" t="s">
        <v>793</v>
      </c>
      <c r="E260" s="253">
        <v>10</v>
      </c>
      <c r="F260" s="19" t="s">
        <v>848</v>
      </c>
      <c r="G260" s="77"/>
      <c r="H260" s="31"/>
      <c r="I260" s="18" t="s">
        <v>785</v>
      </c>
    </row>
    <row r="261" spans="1:9" ht="41.25" customHeight="1">
      <c r="A261" s="25" t="s">
        <v>802</v>
      </c>
      <c r="B261" s="257" t="s">
        <v>1542</v>
      </c>
      <c r="C261" s="26" t="s">
        <v>1543</v>
      </c>
      <c r="D261" s="21" t="s">
        <v>793</v>
      </c>
      <c r="E261" s="253">
        <v>10</v>
      </c>
      <c r="F261" s="19" t="s">
        <v>848</v>
      </c>
      <c r="G261" s="77"/>
      <c r="H261" s="31"/>
      <c r="I261" s="18" t="s">
        <v>785</v>
      </c>
    </row>
    <row r="262" spans="1:9" ht="41.25" customHeight="1">
      <c r="A262" s="25" t="s">
        <v>802</v>
      </c>
      <c r="B262" s="257" t="s">
        <v>1544</v>
      </c>
      <c r="C262" s="26" t="s">
        <v>1545</v>
      </c>
      <c r="D262" s="21" t="s">
        <v>793</v>
      </c>
      <c r="E262" s="253">
        <v>10</v>
      </c>
      <c r="F262" s="19" t="s">
        <v>848</v>
      </c>
      <c r="G262" s="77"/>
      <c r="H262" s="31"/>
      <c r="I262" s="18" t="s">
        <v>785</v>
      </c>
    </row>
    <row r="263" spans="1:9" ht="41.25" customHeight="1">
      <c r="A263" s="25" t="s">
        <v>802</v>
      </c>
      <c r="B263" s="257" t="s">
        <v>1546</v>
      </c>
      <c r="C263" s="26" t="s">
        <v>1547</v>
      </c>
      <c r="D263" s="21" t="s">
        <v>793</v>
      </c>
      <c r="E263" s="253">
        <v>10</v>
      </c>
      <c r="F263" s="19" t="s">
        <v>848</v>
      </c>
      <c r="G263" s="77"/>
      <c r="H263" s="31"/>
      <c r="I263" s="18" t="s">
        <v>785</v>
      </c>
    </row>
    <row r="264" spans="1:9" ht="41.25" customHeight="1">
      <c r="A264" s="25" t="s">
        <v>802</v>
      </c>
      <c r="B264" s="257" t="s">
        <v>1548</v>
      </c>
      <c r="C264" s="26" t="s">
        <v>1549</v>
      </c>
      <c r="D264" s="21" t="s">
        <v>793</v>
      </c>
      <c r="E264" s="253">
        <v>10</v>
      </c>
      <c r="F264" s="19" t="s">
        <v>848</v>
      </c>
      <c r="G264" s="77"/>
      <c r="H264" s="31"/>
      <c r="I264" s="18" t="s">
        <v>785</v>
      </c>
    </row>
    <row r="265" spans="1:9" ht="41.25" customHeight="1">
      <c r="A265" s="25" t="s">
        <v>802</v>
      </c>
      <c r="B265" s="257" t="s">
        <v>1550</v>
      </c>
      <c r="C265" s="26" t="s">
        <v>1192</v>
      </c>
      <c r="D265" s="21" t="s">
        <v>793</v>
      </c>
      <c r="E265" s="253">
        <v>40</v>
      </c>
      <c r="F265" s="19" t="s">
        <v>848</v>
      </c>
      <c r="G265" s="77"/>
      <c r="H265" s="18" t="s">
        <v>785</v>
      </c>
      <c r="I265" s="18"/>
    </row>
    <row r="266" spans="1:9" ht="41.25" customHeight="1">
      <c r="A266" s="25" t="s">
        <v>802</v>
      </c>
      <c r="B266" s="257" t="s">
        <v>1551</v>
      </c>
      <c r="C266" s="26" t="s">
        <v>1552</v>
      </c>
      <c r="D266" s="21" t="s">
        <v>793</v>
      </c>
      <c r="E266" s="253">
        <v>42</v>
      </c>
      <c r="F266" s="19" t="s">
        <v>848</v>
      </c>
      <c r="G266" s="77"/>
      <c r="H266" s="18" t="s">
        <v>785</v>
      </c>
      <c r="I266" s="18"/>
    </row>
    <row r="267" spans="1:9" ht="41.25" customHeight="1">
      <c r="A267" s="25" t="s">
        <v>802</v>
      </c>
      <c r="B267" s="257" t="s">
        <v>1553</v>
      </c>
      <c r="C267" s="26" t="s">
        <v>1211</v>
      </c>
      <c r="D267" s="21" t="s">
        <v>793</v>
      </c>
      <c r="E267" s="253">
        <v>10</v>
      </c>
      <c r="F267" s="19" t="s">
        <v>848</v>
      </c>
      <c r="G267" s="77"/>
      <c r="H267" s="31"/>
      <c r="I267" s="18" t="s">
        <v>785</v>
      </c>
    </row>
    <row r="268" spans="1:9" ht="41.25" customHeight="1">
      <c r="A268" s="25" t="s">
        <v>802</v>
      </c>
      <c r="B268" s="257" t="s">
        <v>1554</v>
      </c>
      <c r="C268" s="26" t="s">
        <v>1215</v>
      </c>
      <c r="D268" s="21" t="s">
        <v>793</v>
      </c>
      <c r="E268" s="253">
        <v>10</v>
      </c>
      <c r="F268" s="19" t="s">
        <v>848</v>
      </c>
      <c r="G268" s="77"/>
      <c r="H268" s="31"/>
      <c r="I268" s="18" t="s">
        <v>785</v>
      </c>
    </row>
    <row r="269" spans="1:9" ht="41.25" customHeight="1">
      <c r="A269" s="25" t="s">
        <v>802</v>
      </c>
      <c r="B269" s="257" t="s">
        <v>1555</v>
      </c>
      <c r="C269" s="26" t="s">
        <v>1556</v>
      </c>
      <c r="D269" s="21" t="s">
        <v>793</v>
      </c>
      <c r="E269" s="253">
        <v>10</v>
      </c>
      <c r="F269" s="19" t="s">
        <v>848</v>
      </c>
      <c r="G269" s="77"/>
      <c r="H269" s="31"/>
      <c r="I269" s="18" t="s">
        <v>785</v>
      </c>
    </row>
    <row r="270" spans="1:9" ht="41.25" customHeight="1">
      <c r="A270" s="25" t="s">
        <v>802</v>
      </c>
      <c r="B270" s="257" t="s">
        <v>1557</v>
      </c>
      <c r="C270" s="26" t="s">
        <v>1558</v>
      </c>
      <c r="D270" s="21" t="s">
        <v>793</v>
      </c>
      <c r="E270" s="253">
        <v>10</v>
      </c>
      <c r="F270" s="19" t="s">
        <v>848</v>
      </c>
      <c r="G270" s="77"/>
      <c r="H270" s="31"/>
      <c r="I270" s="18" t="s">
        <v>785</v>
      </c>
    </row>
    <row r="271" spans="1:9" ht="41.25" customHeight="1">
      <c r="A271" s="25" t="s">
        <v>802</v>
      </c>
      <c r="B271" s="257" t="s">
        <v>1559</v>
      </c>
      <c r="C271" s="26" t="s">
        <v>1346</v>
      </c>
      <c r="D271" s="21" t="s">
        <v>793</v>
      </c>
      <c r="E271" s="253">
        <v>10</v>
      </c>
      <c r="F271" s="19" t="s">
        <v>848</v>
      </c>
      <c r="G271" s="77"/>
      <c r="H271" s="31"/>
      <c r="I271" s="18" t="s">
        <v>785</v>
      </c>
    </row>
    <row r="272" spans="1:9" ht="41.25" customHeight="1">
      <c r="A272" s="25" t="s">
        <v>802</v>
      </c>
      <c r="B272" s="257" t="s">
        <v>1560</v>
      </c>
      <c r="C272" s="26" t="s">
        <v>1347</v>
      </c>
      <c r="D272" s="21" t="s">
        <v>793</v>
      </c>
      <c r="E272" s="253">
        <v>10</v>
      </c>
      <c r="F272" s="19" t="s">
        <v>848</v>
      </c>
      <c r="G272" s="77"/>
      <c r="H272" s="31"/>
      <c r="I272" s="18" t="s">
        <v>785</v>
      </c>
    </row>
    <row r="273" spans="1:9" ht="41.25" customHeight="1">
      <c r="A273" s="25" t="s">
        <v>802</v>
      </c>
      <c r="B273" s="257" t="s">
        <v>1561</v>
      </c>
      <c r="C273" s="26" t="s">
        <v>1562</v>
      </c>
      <c r="D273" s="21" t="s">
        <v>793</v>
      </c>
      <c r="E273" s="253">
        <v>10</v>
      </c>
      <c r="F273" s="19" t="s">
        <v>848</v>
      </c>
      <c r="G273" s="77"/>
      <c r="H273" s="31"/>
      <c r="I273" s="18" t="s">
        <v>785</v>
      </c>
    </row>
    <row r="274" spans="1:9" ht="41.25" customHeight="1">
      <c r="A274" s="25" t="s">
        <v>802</v>
      </c>
      <c r="B274" s="257" t="s">
        <v>1563</v>
      </c>
      <c r="C274" s="26" t="s">
        <v>1222</v>
      </c>
      <c r="D274" s="21" t="s">
        <v>793</v>
      </c>
      <c r="E274" s="253">
        <v>10</v>
      </c>
      <c r="F274" s="19" t="s">
        <v>848</v>
      </c>
      <c r="G274" s="77"/>
      <c r="H274" s="31"/>
      <c r="I274" s="18" t="s">
        <v>785</v>
      </c>
    </row>
    <row r="275" spans="1:9" ht="41.25" customHeight="1">
      <c r="A275" s="25" t="s">
        <v>802</v>
      </c>
      <c r="B275" s="257" t="s">
        <v>1542</v>
      </c>
      <c r="C275" s="26" t="s">
        <v>1564</v>
      </c>
      <c r="D275" s="21" t="s">
        <v>793</v>
      </c>
      <c r="E275" s="253">
        <v>10</v>
      </c>
      <c r="F275" s="19" t="s">
        <v>848</v>
      </c>
      <c r="G275" s="77"/>
      <c r="H275" s="31"/>
      <c r="I275" s="18" t="s">
        <v>785</v>
      </c>
    </row>
    <row r="276" spans="1:9" ht="41.25" customHeight="1">
      <c r="A276" s="25" t="s">
        <v>802</v>
      </c>
      <c r="B276" s="257" t="s">
        <v>1565</v>
      </c>
      <c r="C276" s="26" t="s">
        <v>1566</v>
      </c>
      <c r="D276" s="21" t="s">
        <v>793</v>
      </c>
      <c r="E276" s="253">
        <v>10</v>
      </c>
      <c r="F276" s="19" t="s">
        <v>848</v>
      </c>
      <c r="G276" s="77"/>
      <c r="H276" s="31"/>
      <c r="I276" s="18" t="s">
        <v>785</v>
      </c>
    </row>
    <row r="277" spans="1:9" ht="41.25" customHeight="1">
      <c r="A277" s="25" t="s">
        <v>802</v>
      </c>
      <c r="B277" s="257" t="s">
        <v>1538</v>
      </c>
      <c r="C277" s="26" t="s">
        <v>1567</v>
      </c>
      <c r="D277" s="21" t="s">
        <v>793</v>
      </c>
      <c r="E277" s="253">
        <v>10</v>
      </c>
      <c r="F277" s="19" t="s">
        <v>848</v>
      </c>
      <c r="G277" s="77"/>
      <c r="H277" s="31"/>
      <c r="I277" s="18" t="s">
        <v>785</v>
      </c>
    </row>
    <row r="278" spans="1:9" ht="41.25" customHeight="1">
      <c r="A278" s="25" t="s">
        <v>802</v>
      </c>
      <c r="B278" s="257" t="s">
        <v>1568</v>
      </c>
      <c r="C278" s="26" t="s">
        <v>1569</v>
      </c>
      <c r="D278" s="21" t="s">
        <v>793</v>
      </c>
      <c r="E278" s="253">
        <v>10</v>
      </c>
      <c r="F278" s="19" t="s">
        <v>848</v>
      </c>
      <c r="G278" s="77"/>
      <c r="H278" s="31"/>
      <c r="I278" s="18" t="s">
        <v>785</v>
      </c>
    </row>
    <row r="279" spans="1:9" ht="41.25" customHeight="1">
      <c r="A279" s="25" t="s">
        <v>802</v>
      </c>
      <c r="B279" s="257" t="s">
        <v>1570</v>
      </c>
      <c r="C279" s="26" t="s">
        <v>1571</v>
      </c>
      <c r="D279" s="21" t="s">
        <v>793</v>
      </c>
      <c r="E279" s="253">
        <v>10</v>
      </c>
      <c r="F279" s="19" t="s">
        <v>848</v>
      </c>
      <c r="G279" s="77"/>
      <c r="H279" s="31"/>
      <c r="I279" s="18" t="s">
        <v>785</v>
      </c>
    </row>
    <row r="280" spans="1:9" ht="41.25" customHeight="1">
      <c r="A280" s="25" t="s">
        <v>802</v>
      </c>
      <c r="B280" s="257" t="s">
        <v>1572</v>
      </c>
      <c r="C280" s="26" t="s">
        <v>1573</v>
      </c>
      <c r="D280" s="21" t="s">
        <v>793</v>
      </c>
      <c r="E280" s="253">
        <v>10</v>
      </c>
      <c r="F280" s="19" t="s">
        <v>848</v>
      </c>
      <c r="G280" s="77"/>
      <c r="H280" s="31"/>
      <c r="I280" s="18" t="s">
        <v>785</v>
      </c>
    </row>
    <row r="281" spans="1:9" ht="41.25" customHeight="1">
      <c r="A281" s="25" t="s">
        <v>802</v>
      </c>
      <c r="B281" s="257" t="s">
        <v>1574</v>
      </c>
      <c r="C281" s="26" t="s">
        <v>1575</v>
      </c>
      <c r="D281" s="21" t="s">
        <v>793</v>
      </c>
      <c r="E281" s="253">
        <v>10</v>
      </c>
      <c r="F281" s="19" t="s">
        <v>848</v>
      </c>
      <c r="G281" s="77"/>
      <c r="H281" s="31"/>
      <c r="I281" s="18" t="s">
        <v>785</v>
      </c>
    </row>
    <row r="282" spans="1:9" ht="41.25" customHeight="1">
      <c r="A282" s="25" t="s">
        <v>802</v>
      </c>
      <c r="B282" s="257" t="s">
        <v>1576</v>
      </c>
      <c r="C282" s="26" t="s">
        <v>1577</v>
      </c>
      <c r="D282" s="21" t="s">
        <v>793</v>
      </c>
      <c r="E282" s="253">
        <v>10</v>
      </c>
      <c r="F282" s="19" t="s">
        <v>848</v>
      </c>
      <c r="G282" s="77"/>
      <c r="H282" s="31"/>
      <c r="I282" s="18" t="s">
        <v>785</v>
      </c>
    </row>
    <row r="283" spans="1:9" ht="41.25" customHeight="1">
      <c r="A283" s="25" t="s">
        <v>802</v>
      </c>
      <c r="B283" s="257" t="s">
        <v>1578</v>
      </c>
      <c r="C283" s="26" t="s">
        <v>1579</v>
      </c>
      <c r="D283" s="21" t="s">
        <v>793</v>
      </c>
      <c r="E283" s="253">
        <v>5</v>
      </c>
      <c r="F283" s="19" t="s">
        <v>848</v>
      </c>
      <c r="G283" s="77"/>
      <c r="H283" s="31"/>
      <c r="I283" s="18" t="s">
        <v>785</v>
      </c>
    </row>
    <row r="284" spans="1:9" ht="41.25" customHeight="1">
      <c r="A284" s="25" t="s">
        <v>802</v>
      </c>
      <c r="B284" s="257" t="s">
        <v>1580</v>
      </c>
      <c r="C284" s="26" t="s">
        <v>1351</v>
      </c>
      <c r="D284" s="21" t="s">
        <v>793</v>
      </c>
      <c r="E284" s="253">
        <v>5</v>
      </c>
      <c r="F284" s="19" t="s">
        <v>848</v>
      </c>
      <c r="G284" s="77"/>
      <c r="H284" s="31"/>
      <c r="I284" s="18" t="s">
        <v>785</v>
      </c>
    </row>
    <row r="285" spans="1:9" ht="41.25" customHeight="1">
      <c r="A285" s="25" t="s">
        <v>802</v>
      </c>
      <c r="B285" s="257" t="s">
        <v>1581</v>
      </c>
      <c r="C285" s="26" t="s">
        <v>1582</v>
      </c>
      <c r="D285" s="21" t="s">
        <v>793</v>
      </c>
      <c r="E285" s="253">
        <v>10</v>
      </c>
      <c r="F285" s="19" t="s">
        <v>848</v>
      </c>
      <c r="G285" s="77"/>
      <c r="H285" s="31"/>
      <c r="I285" s="18" t="s">
        <v>785</v>
      </c>
    </row>
    <row r="286" spans="1:9" ht="41.25" customHeight="1">
      <c r="A286" s="25" t="s">
        <v>802</v>
      </c>
      <c r="B286" s="257" t="s">
        <v>1583</v>
      </c>
      <c r="C286" s="26" t="s">
        <v>1584</v>
      </c>
      <c r="D286" s="21" t="s">
        <v>793</v>
      </c>
      <c r="E286" s="253">
        <v>10</v>
      </c>
      <c r="F286" s="19" t="s">
        <v>848</v>
      </c>
      <c r="G286" s="77"/>
      <c r="H286" s="31"/>
      <c r="I286" s="18" t="s">
        <v>785</v>
      </c>
    </row>
    <row r="287" spans="1:9" ht="41.25" customHeight="1">
      <c r="A287" s="25" t="s">
        <v>802</v>
      </c>
      <c r="B287" s="257" t="s">
        <v>1585</v>
      </c>
      <c r="C287" s="26" t="s">
        <v>1586</v>
      </c>
      <c r="D287" s="21" t="s">
        <v>793</v>
      </c>
      <c r="E287" s="253">
        <v>10</v>
      </c>
      <c r="F287" s="19" t="s">
        <v>848</v>
      </c>
      <c r="G287" s="77"/>
      <c r="H287" s="31"/>
      <c r="I287" s="18" t="s">
        <v>785</v>
      </c>
    </row>
    <row r="288" spans="1:9" ht="41.25" customHeight="1">
      <c r="A288" s="25" t="s">
        <v>802</v>
      </c>
      <c r="B288" s="257" t="s">
        <v>1587</v>
      </c>
      <c r="C288" s="26" t="s">
        <v>1588</v>
      </c>
      <c r="D288" s="21" t="s">
        <v>793</v>
      </c>
      <c r="E288" s="253">
        <v>10</v>
      </c>
      <c r="F288" s="19" t="s">
        <v>848</v>
      </c>
      <c r="G288" s="77"/>
      <c r="H288" s="31"/>
      <c r="I288" s="18" t="s">
        <v>785</v>
      </c>
    </row>
    <row r="289" spans="1:9" ht="41.25" customHeight="1">
      <c r="A289" s="25" t="s">
        <v>802</v>
      </c>
      <c r="B289" s="257" t="s">
        <v>1589</v>
      </c>
      <c r="C289" s="26" t="s">
        <v>1590</v>
      </c>
      <c r="D289" s="21" t="s">
        <v>793</v>
      </c>
      <c r="E289" s="253">
        <v>10</v>
      </c>
      <c r="F289" s="19" t="s">
        <v>848</v>
      </c>
      <c r="G289" s="77"/>
      <c r="H289" s="31"/>
      <c r="I289" s="18" t="s">
        <v>785</v>
      </c>
    </row>
    <row r="290" spans="1:9" ht="41.25" customHeight="1">
      <c r="A290" s="25" t="s">
        <v>802</v>
      </c>
      <c r="B290" s="257" t="s">
        <v>1591</v>
      </c>
      <c r="C290" s="26" t="s">
        <v>1592</v>
      </c>
      <c r="D290" s="21" t="s">
        <v>793</v>
      </c>
      <c r="E290" s="253">
        <v>10</v>
      </c>
      <c r="F290" s="19" t="s">
        <v>848</v>
      </c>
      <c r="G290" s="77"/>
      <c r="H290" s="31"/>
      <c r="I290" s="18" t="s">
        <v>785</v>
      </c>
    </row>
    <row r="291" spans="1:9" ht="41.25" customHeight="1">
      <c r="A291" s="25" t="s">
        <v>802</v>
      </c>
      <c r="B291" s="257" t="s">
        <v>1585</v>
      </c>
      <c r="C291" s="26" t="s">
        <v>1593</v>
      </c>
      <c r="D291" s="21" t="s">
        <v>793</v>
      </c>
      <c r="E291" s="253">
        <v>15</v>
      </c>
      <c r="F291" s="19" t="s">
        <v>848</v>
      </c>
      <c r="G291" s="77"/>
      <c r="H291" s="31"/>
      <c r="I291" s="18" t="s">
        <v>785</v>
      </c>
    </row>
    <row r="292" spans="1:9" ht="41.25" customHeight="1">
      <c r="A292" s="25" t="s">
        <v>802</v>
      </c>
      <c r="B292" s="257" t="s">
        <v>1594</v>
      </c>
      <c r="C292" s="26" t="s">
        <v>1595</v>
      </c>
      <c r="D292" s="21" t="s">
        <v>793</v>
      </c>
      <c r="E292" s="253">
        <v>10</v>
      </c>
      <c r="F292" s="19" t="s">
        <v>848</v>
      </c>
      <c r="G292" s="77"/>
      <c r="H292" s="31"/>
      <c r="I292" s="18" t="s">
        <v>785</v>
      </c>
    </row>
    <row r="293" spans="1:9" ht="41.25" customHeight="1">
      <c r="A293" s="25" t="s">
        <v>802</v>
      </c>
      <c r="B293" s="257" t="s">
        <v>1596</v>
      </c>
      <c r="C293" s="26" t="s">
        <v>1597</v>
      </c>
      <c r="D293" s="21" t="s">
        <v>793</v>
      </c>
      <c r="E293" s="253">
        <v>10</v>
      </c>
      <c r="F293" s="19" t="s">
        <v>848</v>
      </c>
      <c r="G293" s="77"/>
      <c r="H293" s="31"/>
      <c r="I293" s="18" t="s">
        <v>785</v>
      </c>
    </row>
    <row r="294" spans="1:9" ht="41.25" customHeight="1">
      <c r="A294" s="25" t="s">
        <v>802</v>
      </c>
      <c r="B294" s="257" t="s">
        <v>1598</v>
      </c>
      <c r="C294" s="26" t="s">
        <v>1599</v>
      </c>
      <c r="D294" s="21" t="s">
        <v>793</v>
      </c>
      <c r="E294" s="253">
        <v>20</v>
      </c>
      <c r="F294" s="19" t="s">
        <v>848</v>
      </c>
      <c r="G294" s="77"/>
      <c r="H294" s="31"/>
      <c r="I294" s="18" t="s">
        <v>785</v>
      </c>
    </row>
    <row r="295" spans="1:9" ht="41.25" customHeight="1">
      <c r="A295" s="25" t="s">
        <v>802</v>
      </c>
      <c r="B295" s="257" t="s">
        <v>1600</v>
      </c>
      <c r="C295" s="26" t="s">
        <v>1601</v>
      </c>
      <c r="D295" s="21" t="s">
        <v>793</v>
      </c>
      <c r="E295" s="253">
        <v>10</v>
      </c>
      <c r="F295" s="19" t="s">
        <v>848</v>
      </c>
      <c r="G295" s="77"/>
      <c r="H295" s="31"/>
      <c r="I295" s="18" t="s">
        <v>785</v>
      </c>
    </row>
    <row r="296" spans="1:9" ht="41.25" customHeight="1">
      <c r="A296" s="25" t="s">
        <v>802</v>
      </c>
      <c r="B296" s="257" t="s">
        <v>1602</v>
      </c>
      <c r="C296" s="26" t="s">
        <v>1603</v>
      </c>
      <c r="D296" s="21" t="s">
        <v>793</v>
      </c>
      <c r="E296" s="253">
        <v>10</v>
      </c>
      <c r="F296" s="19" t="s">
        <v>848</v>
      </c>
      <c r="G296" s="77"/>
      <c r="H296" s="31"/>
      <c r="I296" s="18" t="s">
        <v>785</v>
      </c>
    </row>
    <row r="297" spans="1:9" ht="41.25" customHeight="1">
      <c r="A297" s="25" t="s">
        <v>802</v>
      </c>
      <c r="B297" s="257" t="s">
        <v>1604</v>
      </c>
      <c r="C297" s="26" t="s">
        <v>1605</v>
      </c>
      <c r="D297" s="21" t="s">
        <v>793</v>
      </c>
      <c r="E297" s="253">
        <v>10</v>
      </c>
      <c r="F297" s="19" t="s">
        <v>848</v>
      </c>
      <c r="G297" s="77"/>
      <c r="H297" s="31"/>
      <c r="I297" s="18" t="s">
        <v>785</v>
      </c>
    </row>
    <row r="298" spans="1:9" ht="41.25" customHeight="1">
      <c r="A298" s="25" t="s">
        <v>802</v>
      </c>
      <c r="B298" s="257" t="s">
        <v>1606</v>
      </c>
      <c r="C298" s="26" t="s">
        <v>1607</v>
      </c>
      <c r="D298" s="21" t="s">
        <v>793</v>
      </c>
      <c r="E298" s="253">
        <v>15</v>
      </c>
      <c r="F298" s="19" t="s">
        <v>848</v>
      </c>
      <c r="G298" s="77"/>
      <c r="H298" s="31"/>
      <c r="I298" s="18" t="s">
        <v>785</v>
      </c>
    </row>
    <row r="299" spans="1:9" ht="41.25" customHeight="1">
      <c r="A299" s="25" t="s">
        <v>802</v>
      </c>
      <c r="B299" s="257" t="s">
        <v>1608</v>
      </c>
      <c r="C299" s="26" t="s">
        <v>1609</v>
      </c>
      <c r="D299" s="21" t="s">
        <v>793</v>
      </c>
      <c r="E299" s="253">
        <v>10</v>
      </c>
      <c r="F299" s="19" t="s">
        <v>848</v>
      </c>
      <c r="G299" s="77"/>
      <c r="H299" s="31"/>
      <c r="I299" s="18" t="s">
        <v>785</v>
      </c>
    </row>
    <row r="300" spans="1:9" ht="41.25" customHeight="1">
      <c r="A300" s="25" t="s">
        <v>802</v>
      </c>
      <c r="B300" s="257" t="s">
        <v>1610</v>
      </c>
      <c r="C300" s="26" t="s">
        <v>1611</v>
      </c>
      <c r="D300" s="21" t="s">
        <v>793</v>
      </c>
      <c r="E300" s="253">
        <v>10</v>
      </c>
      <c r="F300" s="19" t="s">
        <v>848</v>
      </c>
      <c r="G300" s="77"/>
      <c r="H300" s="31"/>
      <c r="I300" s="18" t="s">
        <v>785</v>
      </c>
    </row>
    <row r="301" spans="1:9" ht="41.25" customHeight="1">
      <c r="A301" s="25" t="s">
        <v>802</v>
      </c>
      <c r="B301" s="257" t="s">
        <v>1612</v>
      </c>
      <c r="C301" s="26" t="s">
        <v>1613</v>
      </c>
      <c r="D301" s="21" t="s">
        <v>793</v>
      </c>
      <c r="E301" s="253">
        <v>10</v>
      </c>
      <c r="F301" s="19" t="s">
        <v>848</v>
      </c>
      <c r="G301" s="77"/>
      <c r="H301" s="31"/>
      <c r="I301" s="18" t="s">
        <v>785</v>
      </c>
    </row>
    <row r="302" spans="1:9" ht="41.25" customHeight="1">
      <c r="A302" s="25" t="s">
        <v>802</v>
      </c>
      <c r="B302" s="257" t="s">
        <v>1614</v>
      </c>
      <c r="C302" s="26" t="s">
        <v>1615</v>
      </c>
      <c r="D302" s="21" t="s">
        <v>793</v>
      </c>
      <c r="E302" s="253">
        <v>10</v>
      </c>
      <c r="F302" s="19" t="s">
        <v>848</v>
      </c>
      <c r="G302" s="77"/>
      <c r="H302" s="31"/>
      <c r="I302" s="18" t="s">
        <v>785</v>
      </c>
    </row>
    <row r="303" spans="1:9" ht="41.25" customHeight="1">
      <c r="A303" s="25" t="s">
        <v>802</v>
      </c>
      <c r="B303" s="257" t="s">
        <v>1616</v>
      </c>
      <c r="C303" s="26" t="s">
        <v>1617</v>
      </c>
      <c r="D303" s="21" t="s">
        <v>793</v>
      </c>
      <c r="E303" s="253">
        <v>5</v>
      </c>
      <c r="F303" s="19" t="s">
        <v>848</v>
      </c>
      <c r="G303" s="77"/>
      <c r="H303" s="31"/>
      <c r="I303" s="18" t="s">
        <v>785</v>
      </c>
    </row>
    <row r="304" spans="1:9" ht="41.25" customHeight="1">
      <c r="A304" s="25" t="s">
        <v>802</v>
      </c>
      <c r="B304" s="257" t="s">
        <v>1561</v>
      </c>
      <c r="C304" s="26" t="s">
        <v>1618</v>
      </c>
      <c r="D304" s="21" t="s">
        <v>793</v>
      </c>
      <c r="E304" s="253">
        <v>10</v>
      </c>
      <c r="F304" s="19" t="s">
        <v>848</v>
      </c>
      <c r="G304" s="77"/>
      <c r="H304" s="31"/>
      <c r="I304" s="18" t="s">
        <v>785</v>
      </c>
    </row>
    <row r="305" spans="1:9" ht="41.25" customHeight="1">
      <c r="A305" s="25" t="s">
        <v>802</v>
      </c>
      <c r="B305" s="257" t="s">
        <v>1619</v>
      </c>
      <c r="C305" s="26" t="s">
        <v>1620</v>
      </c>
      <c r="D305" s="21" t="s">
        <v>793</v>
      </c>
      <c r="E305" s="253">
        <v>10</v>
      </c>
      <c r="F305" s="19" t="s">
        <v>848</v>
      </c>
      <c r="G305" s="77"/>
      <c r="H305" s="31"/>
      <c r="I305" s="18" t="s">
        <v>785</v>
      </c>
    </row>
    <row r="306" spans="1:9" ht="41.25" customHeight="1">
      <c r="A306" s="25" t="s">
        <v>802</v>
      </c>
      <c r="B306" s="257" t="s">
        <v>1621</v>
      </c>
      <c r="C306" s="26" t="s">
        <v>1622</v>
      </c>
      <c r="D306" s="21" t="s">
        <v>793</v>
      </c>
      <c r="E306" s="253">
        <v>10</v>
      </c>
      <c r="F306" s="19" t="s">
        <v>848</v>
      </c>
      <c r="G306" s="77"/>
      <c r="H306" s="31"/>
      <c r="I306" s="18" t="s">
        <v>785</v>
      </c>
    </row>
    <row r="307" spans="1:9" ht="41.25" customHeight="1">
      <c r="A307" s="25" t="s">
        <v>802</v>
      </c>
      <c r="B307" s="257" t="s">
        <v>1580</v>
      </c>
      <c r="C307" s="26" t="s">
        <v>1623</v>
      </c>
      <c r="D307" s="21" t="s">
        <v>793</v>
      </c>
      <c r="E307" s="253">
        <v>10</v>
      </c>
      <c r="F307" s="19" t="s">
        <v>848</v>
      </c>
      <c r="G307" s="77"/>
      <c r="H307" s="31"/>
      <c r="I307" s="18" t="s">
        <v>785</v>
      </c>
    </row>
    <row r="308" spans="1:9" ht="41.25" customHeight="1">
      <c r="A308" s="25" t="s">
        <v>802</v>
      </c>
      <c r="B308" s="257" t="s">
        <v>1538</v>
      </c>
      <c r="C308" s="26" t="s">
        <v>1624</v>
      </c>
      <c r="D308" s="21" t="s">
        <v>793</v>
      </c>
      <c r="E308" s="253">
        <v>10</v>
      </c>
      <c r="F308" s="19" t="s">
        <v>848</v>
      </c>
      <c r="G308" s="77"/>
      <c r="H308" s="31"/>
      <c r="I308" s="18" t="s">
        <v>785</v>
      </c>
    </row>
    <row r="309" spans="1:9" ht="41.25" customHeight="1">
      <c r="A309" s="25" t="s">
        <v>802</v>
      </c>
      <c r="B309" s="257" t="s">
        <v>1625</v>
      </c>
      <c r="C309" s="26" t="s">
        <v>1348</v>
      </c>
      <c r="D309" s="21" t="s">
        <v>793</v>
      </c>
      <c r="E309" s="253">
        <v>10</v>
      </c>
      <c r="F309" s="19" t="s">
        <v>848</v>
      </c>
      <c r="G309" s="77"/>
      <c r="H309" s="31"/>
      <c r="I309" s="18" t="s">
        <v>785</v>
      </c>
    </row>
    <row r="310" spans="1:9" ht="41.25" customHeight="1">
      <c r="A310" s="25" t="s">
        <v>802</v>
      </c>
      <c r="B310" s="257" t="s">
        <v>1626</v>
      </c>
      <c r="C310" s="26" t="s">
        <v>1627</v>
      </c>
      <c r="D310" s="21" t="s">
        <v>793</v>
      </c>
      <c r="E310" s="253">
        <v>10</v>
      </c>
      <c r="F310" s="19" t="s">
        <v>848</v>
      </c>
      <c r="G310" s="77"/>
      <c r="H310" s="31"/>
      <c r="I310" s="18" t="s">
        <v>785</v>
      </c>
    </row>
    <row r="311" spans="1:9" ht="41.25" customHeight="1">
      <c r="A311" s="25" t="s">
        <v>802</v>
      </c>
      <c r="B311" s="257" t="s">
        <v>1628</v>
      </c>
      <c r="C311" s="26" t="s">
        <v>1629</v>
      </c>
      <c r="D311" s="21" t="s">
        <v>793</v>
      </c>
      <c r="E311" s="253">
        <v>10</v>
      </c>
      <c r="F311" s="19" t="s">
        <v>848</v>
      </c>
      <c r="G311" s="77"/>
      <c r="H311" s="31"/>
      <c r="I311" s="18" t="s">
        <v>785</v>
      </c>
    </row>
    <row r="312" spans="1:9" ht="41.25" customHeight="1">
      <c r="A312" s="25" t="s">
        <v>802</v>
      </c>
      <c r="B312" s="257" t="s">
        <v>1630</v>
      </c>
      <c r="C312" s="26" t="s">
        <v>1349</v>
      </c>
      <c r="D312" s="21" t="s">
        <v>793</v>
      </c>
      <c r="E312" s="253">
        <v>10</v>
      </c>
      <c r="F312" s="19" t="s">
        <v>848</v>
      </c>
      <c r="G312" s="77"/>
      <c r="H312" s="31"/>
      <c r="I312" s="18" t="s">
        <v>785</v>
      </c>
    </row>
    <row r="313" spans="1:9" ht="41.25" customHeight="1">
      <c r="A313" s="25" t="s">
        <v>802</v>
      </c>
      <c r="B313" s="257" t="s">
        <v>1631</v>
      </c>
      <c r="C313" s="26" t="s">
        <v>1632</v>
      </c>
      <c r="D313" s="21" t="s">
        <v>793</v>
      </c>
      <c r="E313" s="253">
        <v>10</v>
      </c>
      <c r="F313" s="19" t="s">
        <v>848</v>
      </c>
      <c r="G313" s="77"/>
      <c r="H313" s="31"/>
      <c r="I313" s="18" t="s">
        <v>785</v>
      </c>
    </row>
    <row r="314" spans="1:9" ht="41.25" customHeight="1">
      <c r="A314" s="25" t="s">
        <v>802</v>
      </c>
      <c r="B314" s="257" t="s">
        <v>1633</v>
      </c>
      <c r="C314" s="26" t="s">
        <v>1350</v>
      </c>
      <c r="D314" s="21" t="s">
        <v>793</v>
      </c>
      <c r="E314" s="253">
        <v>10</v>
      </c>
      <c r="F314" s="19" t="s">
        <v>848</v>
      </c>
      <c r="G314" s="77"/>
      <c r="H314" s="31"/>
      <c r="I314" s="18" t="s">
        <v>785</v>
      </c>
    </row>
    <row r="315" spans="1:9" ht="41.25" customHeight="1">
      <c r="A315" s="25" t="s">
        <v>802</v>
      </c>
      <c r="B315" s="257" t="s">
        <v>1634</v>
      </c>
      <c r="C315" s="26" t="s">
        <v>1635</v>
      </c>
      <c r="D315" s="21" t="s">
        <v>793</v>
      </c>
      <c r="E315" s="253">
        <v>15</v>
      </c>
      <c r="F315" s="19" t="s">
        <v>848</v>
      </c>
      <c r="G315" s="77"/>
      <c r="H315" s="31"/>
      <c r="I315" s="18" t="s">
        <v>785</v>
      </c>
    </row>
    <row r="316" spans="1:9" ht="41.25" customHeight="1">
      <c r="A316" s="25" t="s">
        <v>802</v>
      </c>
      <c r="B316" s="257" t="s">
        <v>1636</v>
      </c>
      <c r="C316" s="26" t="s">
        <v>1637</v>
      </c>
      <c r="D316" s="21" t="s">
        <v>793</v>
      </c>
      <c r="E316" s="253">
        <v>10</v>
      </c>
      <c r="F316" s="19" t="s">
        <v>848</v>
      </c>
      <c r="G316" s="77"/>
      <c r="H316" s="31"/>
      <c r="I316" s="18" t="s">
        <v>785</v>
      </c>
    </row>
    <row r="317" spans="1:9" ht="41.25" customHeight="1">
      <c r="A317" s="25" t="s">
        <v>802</v>
      </c>
      <c r="B317" s="257" t="s">
        <v>1638</v>
      </c>
      <c r="C317" s="26" t="s">
        <v>1639</v>
      </c>
      <c r="D317" s="21" t="s">
        <v>793</v>
      </c>
      <c r="E317" s="253">
        <v>10</v>
      </c>
      <c r="F317" s="19" t="s">
        <v>848</v>
      </c>
      <c r="G317" s="77"/>
      <c r="H317" s="31"/>
      <c r="I317" s="18" t="s">
        <v>785</v>
      </c>
    </row>
    <row r="318" spans="1:9" ht="41.25" customHeight="1">
      <c r="A318" s="25" t="s">
        <v>802</v>
      </c>
      <c r="B318" s="257" t="s">
        <v>1640</v>
      </c>
      <c r="C318" s="26" t="s">
        <v>1641</v>
      </c>
      <c r="D318" s="21" t="s">
        <v>793</v>
      </c>
      <c r="E318" s="253">
        <v>10</v>
      </c>
      <c r="F318" s="19" t="s">
        <v>848</v>
      </c>
      <c r="G318" s="77"/>
      <c r="H318" s="31"/>
      <c r="I318" s="18" t="s">
        <v>785</v>
      </c>
    </row>
    <row r="319" spans="1:9" ht="41.25" customHeight="1">
      <c r="A319" s="25" t="s">
        <v>802</v>
      </c>
      <c r="B319" s="257" t="s">
        <v>1544</v>
      </c>
      <c r="C319" s="26" t="s">
        <v>1642</v>
      </c>
      <c r="D319" s="21" t="s">
        <v>793</v>
      </c>
      <c r="E319" s="253">
        <v>5</v>
      </c>
      <c r="F319" s="19" t="s">
        <v>848</v>
      </c>
      <c r="G319" s="77"/>
      <c r="H319" s="31"/>
      <c r="I319" s="18" t="s">
        <v>785</v>
      </c>
    </row>
    <row r="320" spans="1:9" ht="41.25" customHeight="1">
      <c r="A320" s="25" t="s">
        <v>802</v>
      </c>
      <c r="B320" s="257" t="s">
        <v>1643</v>
      </c>
      <c r="C320" s="26" t="s">
        <v>1644</v>
      </c>
      <c r="D320" s="21" t="s">
        <v>793</v>
      </c>
      <c r="E320" s="253">
        <v>5</v>
      </c>
      <c r="F320" s="19" t="s">
        <v>848</v>
      </c>
      <c r="G320" s="77"/>
      <c r="H320" s="31"/>
      <c r="I320" s="18" t="s">
        <v>785</v>
      </c>
    </row>
    <row r="321" spans="1:9" ht="41.25" customHeight="1">
      <c r="A321" s="25" t="s">
        <v>802</v>
      </c>
      <c r="B321" s="257" t="s">
        <v>1645</v>
      </c>
      <c r="C321" s="26" t="s">
        <v>1646</v>
      </c>
      <c r="D321" s="21" t="s">
        <v>793</v>
      </c>
      <c r="E321" s="253">
        <v>20</v>
      </c>
      <c r="F321" s="19" t="s">
        <v>848</v>
      </c>
      <c r="G321" s="77"/>
      <c r="H321" s="31"/>
      <c r="I321" s="18" t="s">
        <v>785</v>
      </c>
    </row>
    <row r="322" spans="1:9" ht="41.25" customHeight="1">
      <c r="A322" s="25" t="s">
        <v>802</v>
      </c>
      <c r="B322" s="257" t="s">
        <v>1647</v>
      </c>
      <c r="C322" s="26" t="s">
        <v>1648</v>
      </c>
      <c r="D322" s="21" t="s">
        <v>793</v>
      </c>
      <c r="E322" s="253">
        <v>5</v>
      </c>
      <c r="F322" s="19" t="s">
        <v>848</v>
      </c>
      <c r="G322" s="77"/>
      <c r="H322" s="31"/>
      <c r="I322" s="18" t="s">
        <v>785</v>
      </c>
    </row>
    <row r="323" spans="1:9" ht="41.25" customHeight="1">
      <c r="A323" s="25" t="s">
        <v>802</v>
      </c>
      <c r="B323" s="257" t="s">
        <v>1585</v>
      </c>
      <c r="C323" s="26" t="s">
        <v>1649</v>
      </c>
      <c r="D323" s="21" t="s">
        <v>793</v>
      </c>
      <c r="E323" s="253">
        <v>5</v>
      </c>
      <c r="F323" s="19" t="s">
        <v>848</v>
      </c>
      <c r="G323" s="77"/>
      <c r="H323" s="31"/>
      <c r="I323" s="18" t="s">
        <v>785</v>
      </c>
    </row>
    <row r="324" spans="1:9" ht="41.25" customHeight="1">
      <c r="A324" s="25" t="s">
        <v>802</v>
      </c>
      <c r="B324" s="257" t="s">
        <v>1650</v>
      </c>
      <c r="C324" s="26" t="s">
        <v>1651</v>
      </c>
      <c r="D324" s="21" t="s">
        <v>793</v>
      </c>
      <c r="E324" s="253">
        <v>10</v>
      </c>
      <c r="F324" s="19" t="s">
        <v>848</v>
      </c>
      <c r="G324" s="77"/>
      <c r="H324" s="31"/>
      <c r="I324" s="18" t="s">
        <v>785</v>
      </c>
    </row>
    <row r="325" spans="1:9" ht="41.25" customHeight="1">
      <c r="A325" s="25" t="s">
        <v>802</v>
      </c>
      <c r="B325" s="257" t="s">
        <v>1652</v>
      </c>
      <c r="C325" s="26" t="s">
        <v>1653</v>
      </c>
      <c r="D325" s="21" t="s">
        <v>793</v>
      </c>
      <c r="E325" s="253">
        <v>10</v>
      </c>
      <c r="F325" s="19" t="s">
        <v>848</v>
      </c>
      <c r="G325" s="77"/>
      <c r="H325" s="31"/>
      <c r="I325" s="18" t="s">
        <v>785</v>
      </c>
    </row>
    <row r="326" spans="1:9" ht="41.25" customHeight="1">
      <c r="A326" s="25" t="s">
        <v>802</v>
      </c>
      <c r="B326" s="257" t="s">
        <v>1654</v>
      </c>
      <c r="C326" s="26" t="s">
        <v>1609</v>
      </c>
      <c r="D326" s="21" t="s">
        <v>793</v>
      </c>
      <c r="E326" s="253">
        <v>15</v>
      </c>
      <c r="F326" s="19" t="s">
        <v>848</v>
      </c>
      <c r="G326" s="77"/>
      <c r="H326" s="31"/>
      <c r="I326" s="18" t="s">
        <v>785</v>
      </c>
    </row>
    <row r="327" spans="1:9" ht="41.25" customHeight="1">
      <c r="A327" s="25" t="s">
        <v>802</v>
      </c>
      <c r="B327" s="257" t="s">
        <v>1655</v>
      </c>
      <c r="C327" s="26" t="s">
        <v>1656</v>
      </c>
      <c r="D327" s="21" t="s">
        <v>793</v>
      </c>
      <c r="E327" s="253">
        <v>10</v>
      </c>
      <c r="F327" s="19" t="s">
        <v>848</v>
      </c>
      <c r="G327" s="77"/>
      <c r="H327" s="31"/>
      <c r="I327" s="18" t="s">
        <v>785</v>
      </c>
    </row>
    <row r="328" spans="1:9" ht="41.25" customHeight="1">
      <c r="A328" s="25" t="s">
        <v>802</v>
      </c>
      <c r="B328" s="257" t="s">
        <v>1657</v>
      </c>
      <c r="C328" s="26" t="s">
        <v>1658</v>
      </c>
      <c r="D328" s="21" t="s">
        <v>793</v>
      </c>
      <c r="E328" s="253">
        <v>10</v>
      </c>
      <c r="F328" s="19" t="s">
        <v>848</v>
      </c>
      <c r="G328" s="77"/>
      <c r="H328" s="31"/>
      <c r="I328" s="18" t="s">
        <v>785</v>
      </c>
    </row>
    <row r="329" spans="1:9" ht="41.25" customHeight="1">
      <c r="A329" s="25" t="s">
        <v>802</v>
      </c>
      <c r="B329" s="257" t="s">
        <v>1659</v>
      </c>
      <c r="C329" s="26" t="s">
        <v>1660</v>
      </c>
      <c r="D329" s="21" t="s">
        <v>793</v>
      </c>
      <c r="E329" s="253">
        <v>15</v>
      </c>
      <c r="F329" s="19" t="s">
        <v>848</v>
      </c>
      <c r="G329" s="77"/>
      <c r="H329" s="31"/>
      <c r="I329" s="18" t="s">
        <v>785</v>
      </c>
    </row>
    <row r="330" spans="1:9" ht="41.25" customHeight="1">
      <c r="A330" s="25" t="s">
        <v>802</v>
      </c>
      <c r="B330" s="257" t="s">
        <v>1661</v>
      </c>
      <c r="C330" s="26" t="s">
        <v>1662</v>
      </c>
      <c r="D330" s="21" t="s">
        <v>793</v>
      </c>
      <c r="E330" s="253">
        <v>10</v>
      </c>
      <c r="F330" s="19" t="s">
        <v>848</v>
      </c>
      <c r="G330" s="77"/>
      <c r="H330" s="31"/>
      <c r="I330" s="18" t="s">
        <v>785</v>
      </c>
    </row>
    <row r="331" spans="1:9" ht="41.25" customHeight="1">
      <c r="A331" s="25" t="s">
        <v>802</v>
      </c>
      <c r="B331" s="257" t="s">
        <v>1663</v>
      </c>
      <c r="C331" s="26" t="s">
        <v>1611</v>
      </c>
      <c r="D331" s="21" t="s">
        <v>793</v>
      </c>
      <c r="E331" s="253">
        <v>150</v>
      </c>
      <c r="F331" s="19" t="s">
        <v>848</v>
      </c>
      <c r="G331" s="77"/>
      <c r="H331" s="18" t="s">
        <v>785</v>
      </c>
      <c r="I331" s="18"/>
    </row>
    <row r="332" spans="1:9" ht="41.25" customHeight="1">
      <c r="A332" s="25" t="s">
        <v>802</v>
      </c>
      <c r="B332" s="257" t="s">
        <v>1664</v>
      </c>
      <c r="C332" s="26" t="s">
        <v>1665</v>
      </c>
      <c r="D332" s="21" t="s">
        <v>793</v>
      </c>
      <c r="E332" s="253">
        <v>20</v>
      </c>
      <c r="F332" s="19" t="s">
        <v>848</v>
      </c>
      <c r="G332" s="77"/>
      <c r="H332" s="31"/>
      <c r="I332" s="18" t="s">
        <v>785</v>
      </c>
    </row>
    <row r="333" spans="1:9" ht="41.25" customHeight="1">
      <c r="A333" s="25" t="s">
        <v>802</v>
      </c>
      <c r="B333" s="257" t="s">
        <v>1666</v>
      </c>
      <c r="C333" s="26" t="s">
        <v>1667</v>
      </c>
      <c r="D333" s="21" t="s">
        <v>793</v>
      </c>
      <c r="E333" s="253">
        <v>10</v>
      </c>
      <c r="F333" s="19" t="s">
        <v>848</v>
      </c>
      <c r="G333" s="77"/>
      <c r="H333" s="31"/>
      <c r="I333" s="18" t="s">
        <v>785</v>
      </c>
    </row>
    <row r="334" spans="1:9" ht="41.25" customHeight="1">
      <c r="A334" s="25" t="s">
        <v>802</v>
      </c>
      <c r="B334" s="257" t="s">
        <v>1542</v>
      </c>
      <c r="C334" s="26" t="s">
        <v>1668</v>
      </c>
      <c r="D334" s="21" t="s">
        <v>793</v>
      </c>
      <c r="E334" s="253">
        <v>10</v>
      </c>
      <c r="F334" s="19" t="s">
        <v>848</v>
      </c>
      <c r="G334" s="77"/>
      <c r="H334" s="31"/>
      <c r="I334" s="18" t="s">
        <v>785</v>
      </c>
    </row>
    <row r="335" spans="1:9" ht="41.25" customHeight="1">
      <c r="A335" s="25" t="s">
        <v>802</v>
      </c>
      <c r="B335" s="257" t="s">
        <v>1669</v>
      </c>
      <c r="C335" s="26" t="s">
        <v>1670</v>
      </c>
      <c r="D335" s="21" t="s">
        <v>793</v>
      </c>
      <c r="E335" s="253">
        <v>10</v>
      </c>
      <c r="F335" s="19" t="s">
        <v>848</v>
      </c>
      <c r="G335" s="77"/>
      <c r="H335" s="31"/>
      <c r="I335" s="18" t="s">
        <v>785</v>
      </c>
    </row>
    <row r="336" spans="1:9" ht="41.25" customHeight="1">
      <c r="A336" s="25" t="s">
        <v>802</v>
      </c>
      <c r="B336" s="257" t="s">
        <v>1671</v>
      </c>
      <c r="C336" s="26" t="s">
        <v>1672</v>
      </c>
      <c r="D336" s="21" t="s">
        <v>793</v>
      </c>
      <c r="E336" s="253">
        <v>10</v>
      </c>
      <c r="F336" s="19" t="s">
        <v>848</v>
      </c>
      <c r="G336" s="77"/>
      <c r="H336" s="31"/>
      <c r="I336" s="18" t="s">
        <v>785</v>
      </c>
    </row>
    <row r="337" spans="1:9" ht="41.25" customHeight="1">
      <c r="A337" s="25" t="s">
        <v>802</v>
      </c>
      <c r="B337" s="257" t="s">
        <v>1585</v>
      </c>
      <c r="C337" s="26" t="s">
        <v>1673</v>
      </c>
      <c r="D337" s="21" t="s">
        <v>793</v>
      </c>
      <c r="E337" s="253">
        <v>10</v>
      </c>
      <c r="F337" s="19" t="s">
        <v>848</v>
      </c>
      <c r="G337" s="77"/>
      <c r="H337" s="31"/>
      <c r="I337" s="18" t="s">
        <v>785</v>
      </c>
    </row>
    <row r="338" spans="1:9" ht="41.25" customHeight="1">
      <c r="A338" s="25" t="s">
        <v>802</v>
      </c>
      <c r="B338" s="257" t="s">
        <v>1674</v>
      </c>
      <c r="C338" s="26" t="s">
        <v>1675</v>
      </c>
      <c r="D338" s="21" t="s">
        <v>793</v>
      </c>
      <c r="E338" s="253">
        <v>10</v>
      </c>
      <c r="F338" s="19" t="s">
        <v>848</v>
      </c>
      <c r="G338" s="77"/>
      <c r="H338" s="31"/>
      <c r="I338" s="18" t="s">
        <v>785</v>
      </c>
    </row>
    <row r="339" spans="1:9" ht="41.25" customHeight="1">
      <c r="A339" s="25" t="s">
        <v>802</v>
      </c>
      <c r="B339" s="257" t="s">
        <v>1625</v>
      </c>
      <c r="C339" s="26" t="s">
        <v>1676</v>
      </c>
      <c r="D339" s="21" t="s">
        <v>793</v>
      </c>
      <c r="E339" s="253">
        <v>10</v>
      </c>
      <c r="F339" s="19" t="s">
        <v>848</v>
      </c>
      <c r="G339" s="77"/>
      <c r="H339" s="31"/>
      <c r="I339" s="18" t="s">
        <v>785</v>
      </c>
    </row>
    <row r="340" spans="1:9" ht="41.25" customHeight="1">
      <c r="A340" s="25" t="s">
        <v>802</v>
      </c>
      <c r="B340" s="257" t="s">
        <v>1677</v>
      </c>
      <c r="C340" s="26" t="s">
        <v>1678</v>
      </c>
      <c r="D340" s="21" t="s">
        <v>793</v>
      </c>
      <c r="E340" s="253">
        <v>10</v>
      </c>
      <c r="F340" s="19" t="s">
        <v>848</v>
      </c>
      <c r="G340" s="77"/>
      <c r="H340" s="31"/>
      <c r="I340" s="18" t="s">
        <v>785</v>
      </c>
    </row>
    <row r="341" spans="1:9" ht="41.25" customHeight="1">
      <c r="A341" s="25" t="s">
        <v>802</v>
      </c>
      <c r="B341" s="257" t="s">
        <v>1679</v>
      </c>
      <c r="C341" s="26" t="s">
        <v>1680</v>
      </c>
      <c r="D341" s="21" t="s">
        <v>793</v>
      </c>
      <c r="E341" s="253">
        <v>10</v>
      </c>
      <c r="F341" s="19" t="s">
        <v>848</v>
      </c>
      <c r="G341" s="77"/>
      <c r="H341" s="31"/>
      <c r="I341" s="18" t="s">
        <v>785</v>
      </c>
    </row>
    <row r="342" spans="1:9" ht="41.25" customHeight="1">
      <c r="A342" s="25" t="s">
        <v>802</v>
      </c>
      <c r="B342" s="257" t="s">
        <v>1681</v>
      </c>
      <c r="C342" s="26" t="s">
        <v>1682</v>
      </c>
      <c r="D342" s="21" t="s">
        <v>793</v>
      </c>
      <c r="E342" s="253">
        <v>10</v>
      </c>
      <c r="F342" s="19" t="s">
        <v>848</v>
      </c>
      <c r="G342" s="77"/>
      <c r="H342" s="31"/>
      <c r="I342" s="18" t="s">
        <v>785</v>
      </c>
    </row>
    <row r="343" spans="1:9" ht="41.25" customHeight="1">
      <c r="A343" s="25" t="s">
        <v>802</v>
      </c>
      <c r="B343" s="257" t="s">
        <v>1585</v>
      </c>
      <c r="C343" s="26" t="s">
        <v>1683</v>
      </c>
      <c r="D343" s="21" t="s">
        <v>793</v>
      </c>
      <c r="E343" s="253">
        <v>10</v>
      </c>
      <c r="F343" s="19" t="s">
        <v>848</v>
      </c>
      <c r="G343" s="77"/>
      <c r="H343" s="31"/>
      <c r="I343" s="18" t="s">
        <v>785</v>
      </c>
    </row>
    <row r="344" spans="1:9" ht="41.25" customHeight="1">
      <c r="A344" s="25" t="s">
        <v>802</v>
      </c>
      <c r="B344" s="257" t="s">
        <v>1561</v>
      </c>
      <c r="C344" s="26" t="s">
        <v>1684</v>
      </c>
      <c r="D344" s="21" t="s">
        <v>793</v>
      </c>
      <c r="E344" s="253">
        <v>5</v>
      </c>
      <c r="F344" s="19" t="s">
        <v>848</v>
      </c>
      <c r="G344" s="77"/>
      <c r="H344" s="31"/>
      <c r="I344" s="18" t="s">
        <v>785</v>
      </c>
    </row>
    <row r="345" spans="1:9" ht="41.25" customHeight="1">
      <c r="A345" s="25" t="s">
        <v>802</v>
      </c>
      <c r="B345" s="257" t="s">
        <v>1685</v>
      </c>
      <c r="C345" s="26" t="s">
        <v>1686</v>
      </c>
      <c r="D345" s="21" t="s">
        <v>793</v>
      </c>
      <c r="E345" s="253">
        <v>5</v>
      </c>
      <c r="F345" s="19" t="s">
        <v>848</v>
      </c>
      <c r="G345" s="77"/>
      <c r="H345" s="31"/>
      <c r="I345" s="18" t="s">
        <v>785</v>
      </c>
    </row>
    <row r="346" spans="1:9" ht="41.25" customHeight="1">
      <c r="A346" s="25" t="s">
        <v>802</v>
      </c>
      <c r="B346" s="257" t="s">
        <v>1687</v>
      </c>
      <c r="C346" s="26" t="s">
        <v>1688</v>
      </c>
      <c r="D346" s="21" t="s">
        <v>793</v>
      </c>
      <c r="E346" s="253">
        <v>5</v>
      </c>
      <c r="F346" s="19" t="s">
        <v>848</v>
      </c>
      <c r="G346" s="77"/>
      <c r="H346" s="31"/>
      <c r="I346" s="18" t="s">
        <v>785</v>
      </c>
    </row>
    <row r="347" spans="1:9" ht="41.25" customHeight="1">
      <c r="A347" s="25" t="s">
        <v>802</v>
      </c>
      <c r="B347" s="257" t="s">
        <v>1585</v>
      </c>
      <c r="C347" s="26" t="s">
        <v>1689</v>
      </c>
      <c r="D347" s="21" t="s">
        <v>793</v>
      </c>
      <c r="E347" s="253">
        <v>5</v>
      </c>
      <c r="F347" s="19" t="s">
        <v>848</v>
      </c>
      <c r="G347" s="77"/>
      <c r="H347" s="31"/>
      <c r="I347" s="18" t="s">
        <v>785</v>
      </c>
    </row>
    <row r="348" spans="1:9" ht="41.25" customHeight="1">
      <c r="A348" s="25" t="s">
        <v>802</v>
      </c>
      <c r="B348" s="257" t="s">
        <v>0</v>
      </c>
      <c r="C348" s="26" t="s">
        <v>1</v>
      </c>
      <c r="D348" s="21" t="s">
        <v>793</v>
      </c>
      <c r="E348" s="253">
        <v>5</v>
      </c>
      <c r="F348" s="19" t="s">
        <v>848</v>
      </c>
      <c r="G348" s="77"/>
      <c r="H348" s="31"/>
      <c r="I348" s="18" t="s">
        <v>785</v>
      </c>
    </row>
    <row r="349" spans="1:9" ht="41.25" customHeight="1">
      <c r="A349" s="25" t="s">
        <v>802</v>
      </c>
      <c r="B349" s="257" t="s">
        <v>2</v>
      </c>
      <c r="C349" s="26" t="s">
        <v>3</v>
      </c>
      <c r="D349" s="21" t="s">
        <v>793</v>
      </c>
      <c r="E349" s="253">
        <v>10</v>
      </c>
      <c r="F349" s="19" t="s">
        <v>848</v>
      </c>
      <c r="G349" s="77"/>
      <c r="H349" s="31"/>
      <c r="I349" s="18" t="s">
        <v>785</v>
      </c>
    </row>
    <row r="350" spans="1:9" ht="41.25" customHeight="1">
      <c r="A350" s="25" t="s">
        <v>802</v>
      </c>
      <c r="B350" s="257" t="s">
        <v>4</v>
      </c>
      <c r="C350" s="26" t="s">
        <v>5</v>
      </c>
      <c r="D350" s="21" t="s">
        <v>793</v>
      </c>
      <c r="E350" s="253">
        <v>10</v>
      </c>
      <c r="F350" s="19" t="s">
        <v>848</v>
      </c>
      <c r="G350" s="77"/>
      <c r="H350" s="31"/>
      <c r="I350" s="18" t="s">
        <v>785</v>
      </c>
    </row>
    <row r="351" spans="1:9" ht="41.25" customHeight="1">
      <c r="A351" s="25" t="s">
        <v>802</v>
      </c>
      <c r="B351" s="257" t="s">
        <v>6</v>
      </c>
      <c r="C351" s="26" t="s">
        <v>1531</v>
      </c>
      <c r="D351" s="21" t="s">
        <v>793</v>
      </c>
      <c r="E351" s="253">
        <v>31</v>
      </c>
      <c r="F351" s="19" t="s">
        <v>848</v>
      </c>
      <c r="G351" s="77"/>
      <c r="H351" s="18" t="s">
        <v>785</v>
      </c>
      <c r="I351" s="18"/>
    </row>
    <row r="352" spans="1:9" ht="41.25" customHeight="1">
      <c r="A352" s="25" t="s">
        <v>802</v>
      </c>
      <c r="B352" s="257" t="s">
        <v>7</v>
      </c>
      <c r="C352" s="26" t="s">
        <v>8</v>
      </c>
      <c r="D352" s="21" t="s">
        <v>793</v>
      </c>
      <c r="E352" s="253">
        <v>10</v>
      </c>
      <c r="F352" s="19" t="s">
        <v>848</v>
      </c>
      <c r="G352" s="77"/>
      <c r="H352" s="31"/>
      <c r="I352" s="18" t="s">
        <v>785</v>
      </c>
    </row>
    <row r="353" spans="1:9" ht="41.25" customHeight="1">
      <c r="A353" s="25" t="s">
        <v>802</v>
      </c>
      <c r="B353" s="257" t="s">
        <v>9</v>
      </c>
      <c r="C353" s="26" t="s">
        <v>10</v>
      </c>
      <c r="D353" s="21" t="s">
        <v>793</v>
      </c>
      <c r="E353" s="253">
        <v>10</v>
      </c>
      <c r="F353" s="19" t="s">
        <v>848</v>
      </c>
      <c r="G353" s="77"/>
      <c r="H353" s="31"/>
      <c r="I353" s="18" t="s">
        <v>785</v>
      </c>
    </row>
    <row r="354" spans="1:9" ht="41.25" customHeight="1">
      <c r="A354" s="25" t="s">
        <v>802</v>
      </c>
      <c r="B354" s="257" t="s">
        <v>11</v>
      </c>
      <c r="C354" s="26" t="s">
        <v>12</v>
      </c>
      <c r="D354" s="21" t="s">
        <v>793</v>
      </c>
      <c r="E354" s="253">
        <v>10</v>
      </c>
      <c r="F354" s="19" t="s">
        <v>848</v>
      </c>
      <c r="G354" s="77"/>
      <c r="H354" s="31"/>
      <c r="I354" s="18" t="s">
        <v>785</v>
      </c>
    </row>
    <row r="355" spans="1:9" ht="41.25" customHeight="1">
      <c r="A355" s="25" t="s">
        <v>802</v>
      </c>
      <c r="B355" s="257" t="s">
        <v>13</v>
      </c>
      <c r="C355" s="26" t="s">
        <v>14</v>
      </c>
      <c r="D355" s="21" t="s">
        <v>793</v>
      </c>
      <c r="E355" s="253">
        <v>10</v>
      </c>
      <c r="F355" s="19" t="s">
        <v>848</v>
      </c>
      <c r="G355" s="77"/>
      <c r="H355" s="31"/>
      <c r="I355" s="18" t="s">
        <v>785</v>
      </c>
    </row>
    <row r="356" spans="1:9" ht="41.25" customHeight="1">
      <c r="A356" s="25" t="s">
        <v>802</v>
      </c>
      <c r="B356" s="257" t="s">
        <v>15</v>
      </c>
      <c r="C356" s="26" t="s">
        <v>16</v>
      </c>
      <c r="D356" s="21" t="s">
        <v>793</v>
      </c>
      <c r="E356" s="253">
        <v>10</v>
      </c>
      <c r="F356" s="19" t="s">
        <v>848</v>
      </c>
      <c r="G356" s="77"/>
      <c r="H356" s="31"/>
      <c r="I356" s="18" t="s">
        <v>785</v>
      </c>
    </row>
    <row r="357" spans="1:9" ht="41.25" customHeight="1">
      <c r="A357" s="25" t="s">
        <v>802</v>
      </c>
      <c r="B357" s="257" t="s">
        <v>17</v>
      </c>
      <c r="C357" s="26" t="s">
        <v>18</v>
      </c>
      <c r="D357" s="21" t="s">
        <v>793</v>
      </c>
      <c r="E357" s="253">
        <v>10</v>
      </c>
      <c r="F357" s="19" t="s">
        <v>848</v>
      </c>
      <c r="G357" s="77"/>
      <c r="H357" s="31"/>
      <c r="I357" s="18" t="s">
        <v>785</v>
      </c>
    </row>
    <row r="358" spans="1:9" ht="41.25" customHeight="1">
      <c r="A358" s="25" t="s">
        <v>802</v>
      </c>
      <c r="B358" s="257" t="s">
        <v>19</v>
      </c>
      <c r="C358" s="26" t="s">
        <v>1552</v>
      </c>
      <c r="D358" s="21" t="s">
        <v>793</v>
      </c>
      <c r="E358" s="253">
        <v>5</v>
      </c>
      <c r="F358" s="19" t="s">
        <v>848</v>
      </c>
      <c r="G358" s="77"/>
      <c r="H358" s="31"/>
      <c r="I358" s="18" t="s">
        <v>785</v>
      </c>
    </row>
    <row r="359" spans="1:9" ht="41.25" customHeight="1">
      <c r="A359" s="25" t="s">
        <v>802</v>
      </c>
      <c r="B359" s="257" t="s">
        <v>20</v>
      </c>
      <c r="C359" s="26" t="s">
        <v>21</v>
      </c>
      <c r="D359" s="21" t="s">
        <v>793</v>
      </c>
      <c r="E359" s="253">
        <v>15</v>
      </c>
      <c r="F359" s="19" t="s">
        <v>848</v>
      </c>
      <c r="G359" s="77"/>
      <c r="H359" s="31"/>
      <c r="I359" s="18" t="s">
        <v>785</v>
      </c>
    </row>
    <row r="360" spans="1:9" ht="41.25" customHeight="1">
      <c r="A360" s="25" t="s">
        <v>802</v>
      </c>
      <c r="B360" s="257" t="s">
        <v>22</v>
      </c>
      <c r="C360" s="26" t="s">
        <v>23</v>
      </c>
      <c r="D360" s="21" t="s">
        <v>793</v>
      </c>
      <c r="E360" s="253">
        <v>80</v>
      </c>
      <c r="F360" s="19" t="s">
        <v>848</v>
      </c>
      <c r="G360" s="77"/>
      <c r="H360" s="18" t="s">
        <v>785</v>
      </c>
      <c r="I360" s="18"/>
    </row>
    <row r="361" spans="1:9" ht="41.25" customHeight="1">
      <c r="A361" s="25" t="s">
        <v>802</v>
      </c>
      <c r="B361" s="257" t="s">
        <v>24</v>
      </c>
      <c r="C361" s="26" t="s">
        <v>25</v>
      </c>
      <c r="D361" s="21" t="s">
        <v>793</v>
      </c>
      <c r="E361" s="253">
        <v>5</v>
      </c>
      <c r="F361" s="19" t="s">
        <v>848</v>
      </c>
      <c r="G361" s="77"/>
      <c r="H361" s="31"/>
      <c r="I361" s="18" t="s">
        <v>785</v>
      </c>
    </row>
    <row r="362" spans="1:9" ht="50.25" customHeight="1">
      <c r="A362" s="25" t="s">
        <v>802</v>
      </c>
      <c r="B362" s="257" t="s">
        <v>26</v>
      </c>
      <c r="C362" s="26" t="s">
        <v>27</v>
      </c>
      <c r="D362" s="21" t="s">
        <v>793</v>
      </c>
      <c r="E362" s="253">
        <v>10</v>
      </c>
      <c r="F362" s="19" t="s">
        <v>848</v>
      </c>
      <c r="G362" s="77"/>
      <c r="H362" s="31"/>
      <c r="I362" s="18" t="s">
        <v>785</v>
      </c>
    </row>
    <row r="363" spans="1:9" ht="41.25" customHeight="1">
      <c r="A363" s="25" t="s">
        <v>802</v>
      </c>
      <c r="B363" s="257" t="s">
        <v>28</v>
      </c>
      <c r="C363" s="26" t="s">
        <v>1672</v>
      </c>
      <c r="D363" s="21" t="s">
        <v>793</v>
      </c>
      <c r="E363" s="253">
        <v>150</v>
      </c>
      <c r="F363" s="19" t="s">
        <v>848</v>
      </c>
      <c r="G363" s="77"/>
      <c r="H363" s="18" t="s">
        <v>785</v>
      </c>
      <c r="I363" s="18"/>
    </row>
    <row r="364" spans="1:9" ht="41.25" customHeight="1">
      <c r="A364" s="25" t="s">
        <v>802</v>
      </c>
      <c r="B364" s="257" t="s">
        <v>29</v>
      </c>
      <c r="C364" s="26" t="s">
        <v>30</v>
      </c>
      <c r="D364" s="21" t="s">
        <v>793</v>
      </c>
      <c r="E364" s="253">
        <v>10</v>
      </c>
      <c r="F364" s="19" t="s">
        <v>848</v>
      </c>
      <c r="G364" s="77"/>
      <c r="H364" s="31"/>
      <c r="I364" s="18" t="s">
        <v>785</v>
      </c>
    </row>
    <row r="365" spans="1:9" ht="48" customHeight="1">
      <c r="A365" s="25" t="s">
        <v>802</v>
      </c>
      <c r="B365" s="271" t="s">
        <v>31</v>
      </c>
      <c r="C365" s="26" t="s">
        <v>32</v>
      </c>
      <c r="D365" s="21" t="s">
        <v>793</v>
      </c>
      <c r="E365" s="253">
        <v>46</v>
      </c>
      <c r="F365" s="19" t="s">
        <v>848</v>
      </c>
      <c r="G365" s="77"/>
      <c r="H365" s="18" t="s">
        <v>785</v>
      </c>
      <c r="I365" s="18"/>
    </row>
    <row r="366" spans="1:9" ht="39" customHeight="1">
      <c r="A366" s="25" t="s">
        <v>802</v>
      </c>
      <c r="B366" s="257" t="s">
        <v>33</v>
      </c>
      <c r="C366" s="26" t="s">
        <v>34</v>
      </c>
      <c r="D366" s="21" t="s">
        <v>793</v>
      </c>
      <c r="E366" s="253">
        <v>10</v>
      </c>
      <c r="F366" s="19" t="s">
        <v>848</v>
      </c>
      <c r="G366" s="77"/>
      <c r="H366" s="31"/>
      <c r="I366" s="18" t="s">
        <v>785</v>
      </c>
    </row>
    <row r="367" spans="1:9" ht="39" customHeight="1">
      <c r="A367" s="25" t="s">
        <v>802</v>
      </c>
      <c r="B367" s="257" t="s">
        <v>35</v>
      </c>
      <c r="C367" s="26" t="s">
        <v>1632</v>
      </c>
      <c r="D367" s="21" t="s">
        <v>793</v>
      </c>
      <c r="E367" s="253">
        <v>150</v>
      </c>
      <c r="F367" s="19" t="s">
        <v>848</v>
      </c>
      <c r="G367" s="77"/>
      <c r="H367" s="18" t="s">
        <v>785</v>
      </c>
      <c r="I367" s="18"/>
    </row>
    <row r="368" spans="1:9" ht="39" customHeight="1">
      <c r="A368" s="25" t="s">
        <v>802</v>
      </c>
      <c r="B368" s="257" t="s">
        <v>36</v>
      </c>
      <c r="C368" s="26" t="s">
        <v>37</v>
      </c>
      <c r="D368" s="21" t="s">
        <v>793</v>
      </c>
      <c r="E368" s="253">
        <v>98</v>
      </c>
      <c r="F368" s="19" t="s">
        <v>848</v>
      </c>
      <c r="G368" s="77"/>
      <c r="H368" s="18" t="s">
        <v>785</v>
      </c>
      <c r="I368" s="18"/>
    </row>
    <row r="369" spans="1:9" ht="39" customHeight="1">
      <c r="A369" s="25" t="s">
        <v>802</v>
      </c>
      <c r="B369" s="257" t="s">
        <v>1625</v>
      </c>
      <c r="C369" s="26" t="s">
        <v>38</v>
      </c>
      <c r="D369" s="21" t="s">
        <v>793</v>
      </c>
      <c r="E369" s="253">
        <v>5</v>
      </c>
      <c r="F369" s="19" t="s">
        <v>848</v>
      </c>
      <c r="G369" s="77"/>
      <c r="H369" s="31"/>
      <c r="I369" s="18" t="s">
        <v>785</v>
      </c>
    </row>
    <row r="370" spans="1:9" s="128" customFormat="1" ht="25.5" customHeight="1">
      <c r="A370" s="202" t="s">
        <v>879</v>
      </c>
      <c r="B370" s="201"/>
      <c r="C370" s="238"/>
      <c r="D370" s="238"/>
      <c r="E370" s="239">
        <f>SUM(E371:E382)</f>
        <v>240</v>
      </c>
      <c r="F370" s="240"/>
      <c r="G370" s="241"/>
      <c r="H370" s="133"/>
      <c r="I370" s="211"/>
    </row>
    <row r="371" spans="1:9" ht="34.5" customHeight="1">
      <c r="A371" s="25" t="s">
        <v>880</v>
      </c>
      <c r="B371" s="36" t="s">
        <v>881</v>
      </c>
      <c r="C371" s="93" t="s">
        <v>882</v>
      </c>
      <c r="D371" s="33" t="s">
        <v>879</v>
      </c>
      <c r="E371" s="85">
        <v>20</v>
      </c>
      <c r="F371" s="19" t="s">
        <v>848</v>
      </c>
      <c r="G371" s="77"/>
      <c r="H371" s="18"/>
      <c r="I371" s="18" t="s">
        <v>785</v>
      </c>
    </row>
    <row r="372" spans="1:9" ht="34.5" customHeight="1">
      <c r="A372" s="25" t="s">
        <v>880</v>
      </c>
      <c r="B372" s="36" t="s">
        <v>883</v>
      </c>
      <c r="C372" s="93" t="s">
        <v>884</v>
      </c>
      <c r="D372" s="33" t="s">
        <v>879</v>
      </c>
      <c r="E372" s="85">
        <v>20</v>
      </c>
      <c r="F372" s="19" t="s">
        <v>848</v>
      </c>
      <c r="G372" s="77"/>
      <c r="H372" s="18"/>
      <c r="I372" s="18" t="s">
        <v>785</v>
      </c>
    </row>
    <row r="373" spans="1:9" s="120" customFormat="1" ht="34.5" customHeight="1">
      <c r="A373" s="25" t="s">
        <v>880</v>
      </c>
      <c r="B373" s="36" t="s">
        <v>885</v>
      </c>
      <c r="C373" s="93" t="s">
        <v>886</v>
      </c>
      <c r="D373" s="33" t="s">
        <v>879</v>
      </c>
      <c r="E373" s="85">
        <v>20</v>
      </c>
      <c r="F373" s="19" t="s">
        <v>848</v>
      </c>
      <c r="G373" s="77"/>
      <c r="H373" s="18"/>
      <c r="I373" s="18" t="s">
        <v>785</v>
      </c>
    </row>
    <row r="374" spans="1:9" s="120" customFormat="1" ht="34.5" customHeight="1">
      <c r="A374" s="25" t="s">
        <v>880</v>
      </c>
      <c r="B374" s="36" t="s">
        <v>572</v>
      </c>
      <c r="C374" s="93" t="s">
        <v>573</v>
      </c>
      <c r="D374" s="33" t="s">
        <v>879</v>
      </c>
      <c r="E374" s="85">
        <v>20</v>
      </c>
      <c r="F374" s="19" t="s">
        <v>848</v>
      </c>
      <c r="G374" s="77"/>
      <c r="H374" s="18"/>
      <c r="I374" s="18" t="s">
        <v>785</v>
      </c>
    </row>
    <row r="375" spans="1:9" s="120" customFormat="1" ht="34.5" customHeight="1">
      <c r="A375" s="25" t="s">
        <v>880</v>
      </c>
      <c r="B375" s="36" t="s">
        <v>574</v>
      </c>
      <c r="C375" s="93" t="s">
        <v>867</v>
      </c>
      <c r="D375" s="33" t="s">
        <v>879</v>
      </c>
      <c r="E375" s="85">
        <v>20</v>
      </c>
      <c r="F375" s="19" t="s">
        <v>848</v>
      </c>
      <c r="G375" s="77"/>
      <c r="H375" s="18"/>
      <c r="I375" s="18" t="s">
        <v>785</v>
      </c>
    </row>
    <row r="376" spans="1:9" s="244" customFormat="1" ht="44.25" customHeight="1">
      <c r="A376" s="25" t="s">
        <v>880</v>
      </c>
      <c r="B376" s="125" t="s">
        <v>1442</v>
      </c>
      <c r="C376" s="242" t="s">
        <v>1022</v>
      </c>
      <c r="D376" s="74" t="s">
        <v>879</v>
      </c>
      <c r="E376" s="85">
        <v>20</v>
      </c>
      <c r="F376" s="19" t="s">
        <v>848</v>
      </c>
      <c r="G376" s="36"/>
      <c r="H376" s="243"/>
      <c r="I376" s="18" t="s">
        <v>785</v>
      </c>
    </row>
    <row r="377" spans="1:9" s="244" customFormat="1" ht="44.25" customHeight="1">
      <c r="A377" s="25" t="s">
        <v>880</v>
      </c>
      <c r="B377" s="125" t="s">
        <v>1443</v>
      </c>
      <c r="C377" s="242" t="s">
        <v>1444</v>
      </c>
      <c r="D377" s="74" t="s">
        <v>879</v>
      </c>
      <c r="E377" s="85">
        <v>20</v>
      </c>
      <c r="F377" s="19" t="s">
        <v>848</v>
      </c>
      <c r="G377" s="36"/>
      <c r="H377" s="243"/>
      <c r="I377" s="18" t="s">
        <v>785</v>
      </c>
    </row>
    <row r="378" spans="1:9" s="244" customFormat="1" ht="44.25" customHeight="1">
      <c r="A378" s="25" t="s">
        <v>880</v>
      </c>
      <c r="B378" s="125" t="s">
        <v>1445</v>
      </c>
      <c r="C378" s="242" t="s">
        <v>1446</v>
      </c>
      <c r="D378" s="74" t="s">
        <v>879</v>
      </c>
      <c r="E378" s="85">
        <v>20</v>
      </c>
      <c r="F378" s="19" t="s">
        <v>848</v>
      </c>
      <c r="G378" s="36"/>
      <c r="H378" s="243"/>
      <c r="I378" s="18" t="s">
        <v>785</v>
      </c>
    </row>
    <row r="379" spans="1:9" s="244" customFormat="1" ht="44.25" customHeight="1">
      <c r="A379" s="25" t="s">
        <v>880</v>
      </c>
      <c r="B379" s="125" t="s">
        <v>1447</v>
      </c>
      <c r="C379" s="242" t="s">
        <v>942</v>
      </c>
      <c r="D379" s="74" t="s">
        <v>879</v>
      </c>
      <c r="E379" s="85">
        <v>20</v>
      </c>
      <c r="F379" s="19" t="s">
        <v>848</v>
      </c>
      <c r="G379" s="36"/>
      <c r="H379" s="243"/>
      <c r="I379" s="18" t="s">
        <v>785</v>
      </c>
    </row>
    <row r="380" spans="1:9" s="244" customFormat="1" ht="44.25" customHeight="1">
      <c r="A380" s="25" t="s">
        <v>880</v>
      </c>
      <c r="B380" s="125" t="s">
        <v>1448</v>
      </c>
      <c r="C380" s="242" t="s">
        <v>1449</v>
      </c>
      <c r="D380" s="74" t="s">
        <v>879</v>
      </c>
      <c r="E380" s="85">
        <v>20</v>
      </c>
      <c r="F380" s="19" t="s">
        <v>848</v>
      </c>
      <c r="G380" s="36"/>
      <c r="H380" s="243"/>
      <c r="I380" s="18" t="s">
        <v>785</v>
      </c>
    </row>
    <row r="381" spans="1:9" s="244" customFormat="1" ht="44.25" customHeight="1">
      <c r="A381" s="25" t="s">
        <v>880</v>
      </c>
      <c r="B381" s="125" t="s">
        <v>1450</v>
      </c>
      <c r="C381" s="242" t="s">
        <v>1451</v>
      </c>
      <c r="D381" s="74" t="s">
        <v>879</v>
      </c>
      <c r="E381" s="85">
        <v>20</v>
      </c>
      <c r="F381" s="19" t="s">
        <v>848</v>
      </c>
      <c r="G381" s="36"/>
      <c r="H381" s="243"/>
      <c r="I381" s="18" t="s">
        <v>785</v>
      </c>
    </row>
    <row r="382" spans="1:9" s="244" customFormat="1" ht="44.25" customHeight="1">
      <c r="A382" s="25" t="s">
        <v>880</v>
      </c>
      <c r="B382" s="125" t="s">
        <v>1452</v>
      </c>
      <c r="C382" s="242" t="s">
        <v>1453</v>
      </c>
      <c r="D382" s="74" t="s">
        <v>879</v>
      </c>
      <c r="E382" s="85">
        <v>20</v>
      </c>
      <c r="F382" s="19" t="s">
        <v>848</v>
      </c>
      <c r="G382" s="36"/>
      <c r="H382" s="243"/>
      <c r="I382" s="18" t="s">
        <v>785</v>
      </c>
    </row>
    <row r="383" spans="1:9" s="128" customFormat="1" ht="25.5" customHeight="1">
      <c r="A383" s="202" t="s">
        <v>804</v>
      </c>
      <c r="B383" s="203"/>
      <c r="C383" s="203"/>
      <c r="D383" s="202"/>
      <c r="E383" s="199">
        <f>SUM(E384:E394)</f>
        <v>444</v>
      </c>
      <c r="F383" s="204"/>
      <c r="G383" s="203"/>
      <c r="H383" s="205"/>
      <c r="I383" s="133"/>
    </row>
    <row r="384" spans="1:9" ht="39" customHeight="1">
      <c r="A384" s="59" t="s">
        <v>805</v>
      </c>
      <c r="B384" s="24" t="s">
        <v>889</v>
      </c>
      <c r="C384" s="24" t="s">
        <v>899</v>
      </c>
      <c r="D384" s="25" t="s">
        <v>806</v>
      </c>
      <c r="E384" s="115">
        <v>15</v>
      </c>
      <c r="F384" s="22" t="s">
        <v>778</v>
      </c>
      <c r="G384" s="24" t="s">
        <v>807</v>
      </c>
      <c r="H384" s="18" t="s">
        <v>785</v>
      </c>
      <c r="I384" s="18"/>
    </row>
    <row r="385" spans="1:9" s="120" customFormat="1" ht="36.75" customHeight="1">
      <c r="A385" s="59" t="s">
        <v>805</v>
      </c>
      <c r="B385" s="24" t="s">
        <v>892</v>
      </c>
      <c r="C385" s="24" t="s">
        <v>806</v>
      </c>
      <c r="D385" s="25" t="s">
        <v>806</v>
      </c>
      <c r="E385" s="115">
        <v>19</v>
      </c>
      <c r="F385" s="22" t="s">
        <v>778</v>
      </c>
      <c r="G385" s="24" t="s">
        <v>807</v>
      </c>
      <c r="H385" s="18" t="s">
        <v>785</v>
      </c>
      <c r="I385" s="18"/>
    </row>
    <row r="386" spans="1:9" ht="39" customHeight="1">
      <c r="A386" s="59" t="s">
        <v>805</v>
      </c>
      <c r="B386" s="24" t="s">
        <v>890</v>
      </c>
      <c r="C386" s="24" t="s">
        <v>887</v>
      </c>
      <c r="D386" s="25" t="s">
        <v>887</v>
      </c>
      <c r="E386" s="115">
        <v>20</v>
      </c>
      <c r="F386" s="22" t="s">
        <v>778</v>
      </c>
      <c r="G386" s="24" t="s">
        <v>807</v>
      </c>
      <c r="H386" s="18" t="s">
        <v>785</v>
      </c>
      <c r="I386" s="18"/>
    </row>
    <row r="387" spans="1:9" s="120" customFormat="1" ht="39.75" customHeight="1">
      <c r="A387" s="59" t="s">
        <v>805</v>
      </c>
      <c r="B387" s="24" t="s">
        <v>575</v>
      </c>
      <c r="C387" s="24" t="s">
        <v>577</v>
      </c>
      <c r="D387" s="25" t="s">
        <v>577</v>
      </c>
      <c r="E387" s="115">
        <v>17</v>
      </c>
      <c r="F387" s="22" t="s">
        <v>778</v>
      </c>
      <c r="G387" s="24" t="s">
        <v>807</v>
      </c>
      <c r="H387" s="18" t="s">
        <v>785</v>
      </c>
      <c r="I387" s="18"/>
    </row>
    <row r="388" spans="1:9" ht="39" customHeight="1">
      <c r="A388" s="59" t="s">
        <v>805</v>
      </c>
      <c r="B388" s="24" t="s">
        <v>891</v>
      </c>
      <c r="C388" s="24" t="s">
        <v>888</v>
      </c>
      <c r="D388" s="25" t="s">
        <v>888</v>
      </c>
      <c r="E388" s="115">
        <v>6</v>
      </c>
      <c r="F388" s="22" t="s">
        <v>778</v>
      </c>
      <c r="G388" s="24" t="s">
        <v>807</v>
      </c>
      <c r="H388" s="18" t="s">
        <v>785</v>
      </c>
      <c r="I388" s="18"/>
    </row>
    <row r="389" spans="1:9" s="120" customFormat="1" ht="39.75" customHeight="1">
      <c r="A389" s="59" t="s">
        <v>805</v>
      </c>
      <c r="B389" s="24" t="s">
        <v>576</v>
      </c>
      <c r="C389" s="24" t="s">
        <v>578</v>
      </c>
      <c r="D389" s="25" t="s">
        <v>578</v>
      </c>
      <c r="E389" s="115">
        <v>9</v>
      </c>
      <c r="F389" s="22" t="s">
        <v>778</v>
      </c>
      <c r="G389" s="24" t="s">
        <v>807</v>
      </c>
      <c r="H389" s="18" t="s">
        <v>785</v>
      </c>
      <c r="I389" s="18"/>
    </row>
    <row r="390" spans="1:9" s="120" customFormat="1" ht="56.25" customHeight="1">
      <c r="A390" s="59" t="s">
        <v>805</v>
      </c>
      <c r="B390" s="162" t="s">
        <v>1437</v>
      </c>
      <c r="C390" s="24" t="s">
        <v>1438</v>
      </c>
      <c r="D390" s="25" t="s">
        <v>1438</v>
      </c>
      <c r="E390" s="115">
        <v>5</v>
      </c>
      <c r="F390" s="22" t="s">
        <v>778</v>
      </c>
      <c r="G390" s="24" t="s">
        <v>807</v>
      </c>
      <c r="H390" s="18" t="s">
        <v>785</v>
      </c>
      <c r="I390" s="18"/>
    </row>
    <row r="391" spans="1:9" s="120" customFormat="1" ht="56.25" customHeight="1">
      <c r="A391" s="59" t="s">
        <v>805</v>
      </c>
      <c r="B391" s="162" t="s">
        <v>1440</v>
      </c>
      <c r="C391" s="24" t="s">
        <v>1438</v>
      </c>
      <c r="D391" s="25" t="s">
        <v>1438</v>
      </c>
      <c r="E391" s="115">
        <v>6</v>
      </c>
      <c r="F391" s="22" t="s">
        <v>778</v>
      </c>
      <c r="G391" s="24" t="s">
        <v>807</v>
      </c>
      <c r="H391" s="18" t="s">
        <v>785</v>
      </c>
      <c r="I391" s="18"/>
    </row>
    <row r="392" spans="1:9" s="120" customFormat="1" ht="56.25" customHeight="1">
      <c r="A392" s="59" t="s">
        <v>805</v>
      </c>
      <c r="B392" s="162" t="s">
        <v>1435</v>
      </c>
      <c r="C392" s="24" t="s">
        <v>1436</v>
      </c>
      <c r="D392" s="25" t="s">
        <v>1436</v>
      </c>
      <c r="E392" s="115">
        <v>200</v>
      </c>
      <c r="F392" s="22" t="s">
        <v>778</v>
      </c>
      <c r="G392" s="24" t="s">
        <v>807</v>
      </c>
      <c r="H392" s="18" t="s">
        <v>785</v>
      </c>
      <c r="I392" s="18"/>
    </row>
    <row r="393" spans="1:9" s="120" customFormat="1" ht="56.25" customHeight="1">
      <c r="A393" s="59" t="s">
        <v>805</v>
      </c>
      <c r="B393" s="162" t="s">
        <v>1439</v>
      </c>
      <c r="C393" s="24" t="s">
        <v>1436</v>
      </c>
      <c r="D393" s="25" t="s">
        <v>1436</v>
      </c>
      <c r="E393" s="115">
        <v>67</v>
      </c>
      <c r="F393" s="22" t="s">
        <v>778</v>
      </c>
      <c r="G393" s="24" t="s">
        <v>807</v>
      </c>
      <c r="H393" s="18" t="s">
        <v>785</v>
      </c>
      <c r="I393" s="18"/>
    </row>
    <row r="394" spans="1:9" s="120" customFormat="1" ht="56.25" customHeight="1">
      <c r="A394" s="59" t="s">
        <v>805</v>
      </c>
      <c r="B394" s="162" t="s">
        <v>1441</v>
      </c>
      <c r="C394" s="24" t="s">
        <v>561</v>
      </c>
      <c r="D394" s="25" t="s">
        <v>561</v>
      </c>
      <c r="E394" s="115">
        <v>80</v>
      </c>
      <c r="F394" s="22" t="s">
        <v>778</v>
      </c>
      <c r="G394" s="24" t="s">
        <v>807</v>
      </c>
      <c r="H394" s="18" t="s">
        <v>785</v>
      </c>
      <c r="I394" s="18"/>
    </row>
    <row r="395" spans="1:9" s="128" customFormat="1" ht="25.5" customHeight="1">
      <c r="A395" s="232" t="s">
        <v>809</v>
      </c>
      <c r="B395" s="233"/>
      <c r="C395" s="233"/>
      <c r="D395" s="232"/>
      <c r="E395" s="234">
        <f>SUM(E396:E459)</f>
        <v>3321</v>
      </c>
      <c r="F395" s="235"/>
      <c r="G395" s="233"/>
      <c r="H395" s="236"/>
      <c r="I395" s="237"/>
    </row>
    <row r="396" spans="1:9" ht="63" customHeight="1">
      <c r="A396" s="25" t="s">
        <v>810</v>
      </c>
      <c r="B396" s="162" t="s">
        <v>1382</v>
      </c>
      <c r="C396" s="24" t="s">
        <v>1316</v>
      </c>
      <c r="D396" s="21" t="s">
        <v>808</v>
      </c>
      <c r="E396" s="231">
        <v>90</v>
      </c>
      <c r="F396" s="22" t="s">
        <v>777</v>
      </c>
      <c r="G396" s="24"/>
      <c r="H396" s="18" t="s">
        <v>785</v>
      </c>
      <c r="I396" s="18"/>
    </row>
    <row r="397" spans="1:9" ht="63" customHeight="1">
      <c r="A397" s="25" t="s">
        <v>810</v>
      </c>
      <c r="B397" s="162" t="s">
        <v>1383</v>
      </c>
      <c r="C397" s="24" t="s">
        <v>1316</v>
      </c>
      <c r="D397" s="21" t="s">
        <v>808</v>
      </c>
      <c r="E397" s="231">
        <v>90</v>
      </c>
      <c r="F397" s="22" t="s">
        <v>777</v>
      </c>
      <c r="G397" s="24"/>
      <c r="H397" s="18" t="s">
        <v>785</v>
      </c>
      <c r="I397" s="18"/>
    </row>
    <row r="398" spans="1:9" ht="63" customHeight="1">
      <c r="A398" s="25" t="s">
        <v>810</v>
      </c>
      <c r="B398" s="162" t="s">
        <v>1384</v>
      </c>
      <c r="C398" s="24" t="s">
        <v>1316</v>
      </c>
      <c r="D398" s="21" t="s">
        <v>808</v>
      </c>
      <c r="E398" s="231">
        <v>90</v>
      </c>
      <c r="F398" s="22" t="s">
        <v>777</v>
      </c>
      <c r="G398" s="24"/>
      <c r="H398" s="18" t="s">
        <v>785</v>
      </c>
      <c r="I398" s="18"/>
    </row>
    <row r="399" spans="1:9" ht="63" customHeight="1">
      <c r="A399" s="25" t="s">
        <v>810</v>
      </c>
      <c r="B399" s="162" t="s">
        <v>1385</v>
      </c>
      <c r="C399" s="24" t="s">
        <v>1316</v>
      </c>
      <c r="D399" s="21" t="s">
        <v>808</v>
      </c>
      <c r="E399" s="231">
        <v>90</v>
      </c>
      <c r="F399" s="22" t="s">
        <v>777</v>
      </c>
      <c r="G399" s="24"/>
      <c r="H399" s="18" t="s">
        <v>785</v>
      </c>
      <c r="I399" s="18"/>
    </row>
    <row r="400" spans="1:9" ht="33" customHeight="1">
      <c r="A400" s="25" t="s">
        <v>810</v>
      </c>
      <c r="B400" s="162" t="s">
        <v>1276</v>
      </c>
      <c r="C400" s="167" t="s">
        <v>1296</v>
      </c>
      <c r="D400" s="21" t="s">
        <v>808</v>
      </c>
      <c r="E400" s="231">
        <v>30</v>
      </c>
      <c r="F400" s="22" t="s">
        <v>777</v>
      </c>
      <c r="G400" s="24"/>
      <c r="H400" s="18" t="s">
        <v>785</v>
      </c>
      <c r="I400" s="18"/>
    </row>
    <row r="401" spans="1:9" ht="33" customHeight="1">
      <c r="A401" s="25" t="s">
        <v>810</v>
      </c>
      <c r="B401" s="162" t="s">
        <v>1263</v>
      </c>
      <c r="C401" s="24" t="s">
        <v>547</v>
      </c>
      <c r="D401" s="21" t="s">
        <v>808</v>
      </c>
      <c r="E401" s="231">
        <v>80</v>
      </c>
      <c r="F401" s="22" t="s">
        <v>777</v>
      </c>
      <c r="G401" s="24"/>
      <c r="H401" s="18" t="s">
        <v>785</v>
      </c>
      <c r="I401" s="18"/>
    </row>
    <row r="402" spans="1:9" ht="33" customHeight="1">
      <c r="A402" s="25" t="s">
        <v>810</v>
      </c>
      <c r="B402" s="162" t="s">
        <v>1262</v>
      </c>
      <c r="C402" s="24" t="s">
        <v>1289</v>
      </c>
      <c r="D402" s="21" t="s">
        <v>808</v>
      </c>
      <c r="E402" s="231">
        <v>20</v>
      </c>
      <c r="F402" s="22" t="s">
        <v>777</v>
      </c>
      <c r="G402" s="24"/>
      <c r="H402" s="18" t="s">
        <v>785</v>
      </c>
      <c r="I402" s="18"/>
    </row>
    <row r="403" spans="1:9" ht="33" customHeight="1">
      <c r="A403" s="25" t="s">
        <v>810</v>
      </c>
      <c r="B403" s="162" t="s">
        <v>1261</v>
      </c>
      <c r="C403" s="24" t="s">
        <v>893</v>
      </c>
      <c r="D403" s="21" t="s">
        <v>808</v>
      </c>
      <c r="E403" s="231">
        <v>60</v>
      </c>
      <c r="F403" s="22" t="s">
        <v>777</v>
      </c>
      <c r="G403" s="24"/>
      <c r="H403" s="18" t="s">
        <v>785</v>
      </c>
      <c r="I403" s="18"/>
    </row>
    <row r="404" spans="1:9" ht="33" customHeight="1">
      <c r="A404" s="25" t="s">
        <v>810</v>
      </c>
      <c r="B404" s="162" t="s">
        <v>1386</v>
      </c>
      <c r="C404" s="24" t="s">
        <v>1411</v>
      </c>
      <c r="D404" s="21" t="s">
        <v>808</v>
      </c>
      <c r="E404" s="231">
        <v>50</v>
      </c>
      <c r="F404" s="22" t="s">
        <v>777</v>
      </c>
      <c r="G404" s="24"/>
      <c r="H404" s="18" t="s">
        <v>785</v>
      </c>
      <c r="I404" s="18"/>
    </row>
    <row r="405" spans="1:9" ht="33" customHeight="1">
      <c r="A405" s="25" t="s">
        <v>810</v>
      </c>
      <c r="B405" s="162" t="s">
        <v>1412</v>
      </c>
      <c r="C405" s="24" t="s">
        <v>611</v>
      </c>
      <c r="D405" s="21" t="s">
        <v>808</v>
      </c>
      <c r="E405" s="231">
        <v>50</v>
      </c>
      <c r="F405" s="22" t="s">
        <v>777</v>
      </c>
      <c r="G405" s="24"/>
      <c r="H405" s="18" t="s">
        <v>785</v>
      </c>
      <c r="I405" s="18"/>
    </row>
    <row r="406" spans="1:9" ht="33" customHeight="1">
      <c r="A406" s="25" t="s">
        <v>810</v>
      </c>
      <c r="B406" s="162" t="s">
        <v>894</v>
      </c>
      <c r="C406" s="24" t="s">
        <v>1290</v>
      </c>
      <c r="D406" s="21" t="s">
        <v>808</v>
      </c>
      <c r="E406" s="231">
        <v>50</v>
      </c>
      <c r="F406" s="22" t="s">
        <v>777</v>
      </c>
      <c r="G406" s="24"/>
      <c r="H406" s="18" t="s">
        <v>785</v>
      </c>
      <c r="I406" s="18"/>
    </row>
    <row r="407" spans="1:9" s="122" customFormat="1" ht="33" customHeight="1">
      <c r="A407" s="25" t="s">
        <v>810</v>
      </c>
      <c r="B407" s="162" t="s">
        <v>897</v>
      </c>
      <c r="C407" s="24" t="s">
        <v>1413</v>
      </c>
      <c r="D407" s="21" t="s">
        <v>808</v>
      </c>
      <c r="E407" s="231">
        <v>50</v>
      </c>
      <c r="F407" s="22" t="s">
        <v>777</v>
      </c>
      <c r="G407" s="24"/>
      <c r="H407" s="18" t="s">
        <v>785</v>
      </c>
      <c r="I407" s="18"/>
    </row>
    <row r="408" spans="1:9" ht="33" customHeight="1">
      <c r="A408" s="25" t="s">
        <v>810</v>
      </c>
      <c r="B408" s="162" t="s">
        <v>1280</v>
      </c>
      <c r="C408" s="42" t="s">
        <v>1299</v>
      </c>
      <c r="D408" s="21" t="s">
        <v>808</v>
      </c>
      <c r="E408" s="231">
        <v>50</v>
      </c>
      <c r="F408" s="22" t="s">
        <v>777</v>
      </c>
      <c r="G408" s="24"/>
      <c r="H408" s="18" t="s">
        <v>785</v>
      </c>
      <c r="I408" s="18"/>
    </row>
    <row r="409" spans="1:9" ht="33" customHeight="1">
      <c r="A409" s="25" t="s">
        <v>810</v>
      </c>
      <c r="B409" s="162" t="s">
        <v>1266</v>
      </c>
      <c r="C409" s="24" t="s">
        <v>893</v>
      </c>
      <c r="D409" s="21" t="s">
        <v>808</v>
      </c>
      <c r="E409" s="231">
        <v>20</v>
      </c>
      <c r="F409" s="22" t="s">
        <v>777</v>
      </c>
      <c r="G409" s="24"/>
      <c r="H409" s="18" t="s">
        <v>785</v>
      </c>
      <c r="I409" s="18"/>
    </row>
    <row r="410" spans="1:9" ht="33" customHeight="1">
      <c r="A410" s="25" t="s">
        <v>810</v>
      </c>
      <c r="B410" s="162" t="s">
        <v>1264</v>
      </c>
      <c r="C410" s="24" t="s">
        <v>893</v>
      </c>
      <c r="D410" s="21" t="s">
        <v>808</v>
      </c>
      <c r="E410" s="231">
        <v>60</v>
      </c>
      <c r="F410" s="22" t="s">
        <v>777</v>
      </c>
      <c r="G410" s="24"/>
      <c r="H410" s="18" t="s">
        <v>785</v>
      </c>
      <c r="I410" s="18"/>
    </row>
    <row r="411" spans="1:9" ht="33" customHeight="1">
      <c r="A411" s="25" t="s">
        <v>810</v>
      </c>
      <c r="B411" s="162" t="s">
        <v>895</v>
      </c>
      <c r="C411" s="24" t="s">
        <v>893</v>
      </c>
      <c r="D411" s="21" t="s">
        <v>808</v>
      </c>
      <c r="E411" s="231">
        <v>30</v>
      </c>
      <c r="F411" s="22" t="s">
        <v>777</v>
      </c>
      <c r="G411" s="24"/>
      <c r="H411" s="18" t="s">
        <v>785</v>
      </c>
      <c r="I411" s="18"/>
    </row>
    <row r="412" spans="1:9" ht="33" customHeight="1">
      <c r="A412" s="25" t="s">
        <v>810</v>
      </c>
      <c r="B412" s="162" t="s">
        <v>896</v>
      </c>
      <c r="C412" s="24" t="s">
        <v>1294</v>
      </c>
      <c r="D412" s="21" t="s">
        <v>808</v>
      </c>
      <c r="E412" s="231">
        <v>80</v>
      </c>
      <c r="F412" s="22" t="s">
        <v>777</v>
      </c>
      <c r="G412" s="24"/>
      <c r="H412" s="18" t="s">
        <v>785</v>
      </c>
      <c r="I412" s="18"/>
    </row>
    <row r="413" spans="1:9" s="122" customFormat="1" ht="33" customHeight="1">
      <c r="A413" s="25" t="s">
        <v>810</v>
      </c>
      <c r="B413" s="162" t="s">
        <v>1292</v>
      </c>
      <c r="C413" s="24" t="s">
        <v>1293</v>
      </c>
      <c r="D413" s="21" t="s">
        <v>808</v>
      </c>
      <c r="E413" s="231">
        <v>60</v>
      </c>
      <c r="F413" s="22" t="s">
        <v>777</v>
      </c>
      <c r="G413" s="24"/>
      <c r="H413" s="18" t="s">
        <v>785</v>
      </c>
      <c r="I413" s="18"/>
    </row>
    <row r="414" spans="1:9" s="122" customFormat="1" ht="33" customHeight="1">
      <c r="A414" s="25" t="s">
        <v>810</v>
      </c>
      <c r="B414" s="162" t="s">
        <v>1387</v>
      </c>
      <c r="C414" s="24" t="s">
        <v>1411</v>
      </c>
      <c r="D414" s="21" t="s">
        <v>808</v>
      </c>
      <c r="E414" s="231">
        <v>50</v>
      </c>
      <c r="F414" s="22" t="s">
        <v>777</v>
      </c>
      <c r="G414" s="24"/>
      <c r="H414" s="18" t="s">
        <v>785</v>
      </c>
      <c r="I414" s="18"/>
    </row>
    <row r="415" spans="1:9" s="122" customFormat="1" ht="33" customHeight="1">
      <c r="A415" s="25" t="s">
        <v>810</v>
      </c>
      <c r="B415" s="162" t="s">
        <v>1388</v>
      </c>
      <c r="C415" s="24" t="s">
        <v>1411</v>
      </c>
      <c r="D415" s="21" t="s">
        <v>808</v>
      </c>
      <c r="E415" s="231">
        <v>20</v>
      </c>
      <c r="F415" s="22" t="s">
        <v>777</v>
      </c>
      <c r="G415" s="24"/>
      <c r="H415" s="18" t="s">
        <v>785</v>
      </c>
      <c r="I415" s="18"/>
    </row>
    <row r="416" spans="1:9" s="122" customFormat="1" ht="33" customHeight="1">
      <c r="A416" s="25" t="s">
        <v>810</v>
      </c>
      <c r="B416" s="162" t="s">
        <v>1265</v>
      </c>
      <c r="C416" s="24" t="s">
        <v>1291</v>
      </c>
      <c r="D416" s="21" t="s">
        <v>808</v>
      </c>
      <c r="E416" s="231">
        <v>60</v>
      </c>
      <c r="F416" s="22" t="s">
        <v>777</v>
      </c>
      <c r="G416" s="24"/>
      <c r="H416" s="18" t="s">
        <v>785</v>
      </c>
      <c r="I416" s="18"/>
    </row>
    <row r="417" spans="1:9" s="122" customFormat="1" ht="33" customHeight="1">
      <c r="A417" s="25" t="s">
        <v>810</v>
      </c>
      <c r="B417" s="162" t="s">
        <v>1389</v>
      </c>
      <c r="C417" s="24" t="s">
        <v>65</v>
      </c>
      <c r="D417" s="21" t="s">
        <v>808</v>
      </c>
      <c r="E417" s="231">
        <v>50</v>
      </c>
      <c r="F417" s="22" t="s">
        <v>777</v>
      </c>
      <c r="G417" s="24"/>
      <c r="H417" s="18" t="s">
        <v>785</v>
      </c>
      <c r="I417" s="18"/>
    </row>
    <row r="418" spans="1:9" s="122" customFormat="1" ht="33" customHeight="1">
      <c r="A418" s="25" t="s">
        <v>810</v>
      </c>
      <c r="B418" s="162" t="s">
        <v>1267</v>
      </c>
      <c r="C418" s="24" t="s">
        <v>1288</v>
      </c>
      <c r="D418" s="21" t="s">
        <v>808</v>
      </c>
      <c r="E418" s="231">
        <v>15</v>
      </c>
      <c r="F418" s="22" t="s">
        <v>777</v>
      </c>
      <c r="G418" s="24"/>
      <c r="H418" s="18" t="s">
        <v>785</v>
      </c>
      <c r="I418" s="18"/>
    </row>
    <row r="419" spans="1:9" s="122" customFormat="1" ht="33" customHeight="1">
      <c r="A419" s="25" t="s">
        <v>810</v>
      </c>
      <c r="B419" s="162" t="s">
        <v>1268</v>
      </c>
      <c r="C419" s="24" t="s">
        <v>893</v>
      </c>
      <c r="D419" s="21" t="s">
        <v>808</v>
      </c>
      <c r="E419" s="231">
        <v>20</v>
      </c>
      <c r="F419" s="22" t="s">
        <v>777</v>
      </c>
      <c r="G419" s="24"/>
      <c r="H419" s="18" t="s">
        <v>785</v>
      </c>
      <c r="I419" s="18"/>
    </row>
    <row r="420" spans="1:9" s="122" customFormat="1" ht="33" customHeight="1">
      <c r="A420" s="25" t="s">
        <v>810</v>
      </c>
      <c r="B420" s="162" t="s">
        <v>1390</v>
      </c>
      <c r="C420" s="24" t="s">
        <v>1301</v>
      </c>
      <c r="D420" s="21" t="s">
        <v>808</v>
      </c>
      <c r="E420" s="231">
        <v>6</v>
      </c>
      <c r="F420" s="22" t="s">
        <v>777</v>
      </c>
      <c r="G420" s="24"/>
      <c r="H420" s="18" t="s">
        <v>785</v>
      </c>
      <c r="I420" s="18"/>
    </row>
    <row r="421" spans="1:9" s="122" customFormat="1" ht="33" customHeight="1">
      <c r="A421" s="25" t="s">
        <v>810</v>
      </c>
      <c r="B421" s="162" t="s">
        <v>1271</v>
      </c>
      <c r="C421" s="24" t="s">
        <v>1301</v>
      </c>
      <c r="D421" s="21" t="s">
        <v>808</v>
      </c>
      <c r="E421" s="231">
        <v>12</v>
      </c>
      <c r="F421" s="22" t="s">
        <v>777</v>
      </c>
      <c r="G421" s="24"/>
      <c r="H421" s="18" t="s">
        <v>785</v>
      </c>
      <c r="I421" s="18"/>
    </row>
    <row r="422" spans="1:9" s="122" customFormat="1" ht="33" customHeight="1">
      <c r="A422" s="25" t="s">
        <v>810</v>
      </c>
      <c r="B422" s="162" t="s">
        <v>1391</v>
      </c>
      <c r="C422" s="24" t="s">
        <v>1301</v>
      </c>
      <c r="D422" s="21" t="s">
        <v>808</v>
      </c>
      <c r="E422" s="231">
        <v>6</v>
      </c>
      <c r="F422" s="22" t="s">
        <v>777</v>
      </c>
      <c r="G422" s="24"/>
      <c r="H422" s="18" t="s">
        <v>785</v>
      </c>
      <c r="I422" s="18"/>
    </row>
    <row r="423" spans="1:9" s="122" customFormat="1" ht="33" customHeight="1">
      <c r="A423" s="25" t="s">
        <v>810</v>
      </c>
      <c r="B423" s="162" t="s">
        <v>898</v>
      </c>
      <c r="C423" s="24" t="s">
        <v>1414</v>
      </c>
      <c r="D423" s="21" t="s">
        <v>808</v>
      </c>
      <c r="E423" s="231">
        <v>10</v>
      </c>
      <c r="F423" s="22" t="s">
        <v>777</v>
      </c>
      <c r="G423" s="24"/>
      <c r="H423" s="18" t="s">
        <v>785</v>
      </c>
      <c r="I423" s="18"/>
    </row>
    <row r="424" spans="1:9" s="122" customFormat="1" ht="33" customHeight="1">
      <c r="A424" s="25" t="s">
        <v>810</v>
      </c>
      <c r="B424" s="162" t="s">
        <v>1282</v>
      </c>
      <c r="C424" s="24" t="s">
        <v>1295</v>
      </c>
      <c r="D424" s="21" t="s">
        <v>808</v>
      </c>
      <c r="E424" s="231">
        <v>50</v>
      </c>
      <c r="F424" s="22" t="s">
        <v>777</v>
      </c>
      <c r="G424" s="24"/>
      <c r="H424" s="18" t="s">
        <v>785</v>
      </c>
      <c r="I424" s="18"/>
    </row>
    <row r="425" spans="1:9" s="122" customFormat="1" ht="36.75" customHeight="1">
      <c r="A425" s="25" t="s">
        <v>810</v>
      </c>
      <c r="B425" s="162" t="s">
        <v>1273</v>
      </c>
      <c r="C425" s="166" t="s">
        <v>1415</v>
      </c>
      <c r="D425" s="21" t="s">
        <v>808</v>
      </c>
      <c r="E425" s="231">
        <v>50</v>
      </c>
      <c r="F425" s="22" t="s">
        <v>777</v>
      </c>
      <c r="G425" s="24"/>
      <c r="H425" s="18" t="s">
        <v>785</v>
      </c>
      <c r="I425" s="18"/>
    </row>
    <row r="426" spans="1:9" s="122" customFormat="1" ht="39" customHeight="1">
      <c r="A426" s="25" t="s">
        <v>810</v>
      </c>
      <c r="B426" s="162" t="s">
        <v>1269</v>
      </c>
      <c r="C426" s="164" t="s">
        <v>1297</v>
      </c>
      <c r="D426" s="21" t="s">
        <v>808</v>
      </c>
      <c r="E426" s="231">
        <v>20</v>
      </c>
      <c r="F426" s="22" t="s">
        <v>777</v>
      </c>
      <c r="G426" s="24"/>
      <c r="H426" s="18" t="s">
        <v>785</v>
      </c>
      <c r="I426" s="18"/>
    </row>
    <row r="427" spans="1:9" s="122" customFormat="1" ht="33" customHeight="1">
      <c r="A427" s="25" t="s">
        <v>810</v>
      </c>
      <c r="B427" s="162" t="s">
        <v>1275</v>
      </c>
      <c r="C427" s="24" t="s">
        <v>1416</v>
      </c>
      <c r="D427" s="21" t="s">
        <v>808</v>
      </c>
      <c r="E427" s="231">
        <v>20</v>
      </c>
      <c r="F427" s="22" t="s">
        <v>777</v>
      </c>
      <c r="G427" s="24"/>
      <c r="H427" s="18" t="s">
        <v>785</v>
      </c>
      <c r="I427" s="18"/>
    </row>
    <row r="428" spans="1:9" s="122" customFormat="1" ht="33" customHeight="1">
      <c r="A428" s="25" t="s">
        <v>810</v>
      </c>
      <c r="B428" s="162" t="s">
        <v>1270</v>
      </c>
      <c r="C428" s="165" t="s">
        <v>1298</v>
      </c>
      <c r="D428" s="21" t="s">
        <v>808</v>
      </c>
      <c r="E428" s="231">
        <v>20</v>
      </c>
      <c r="F428" s="22" t="s">
        <v>777</v>
      </c>
      <c r="G428" s="24"/>
      <c r="H428" s="18" t="s">
        <v>785</v>
      </c>
      <c r="I428" s="18"/>
    </row>
    <row r="429" spans="1:9" s="122" customFormat="1" ht="33" customHeight="1">
      <c r="A429" s="25" t="s">
        <v>810</v>
      </c>
      <c r="B429" s="162" t="s">
        <v>1392</v>
      </c>
      <c r="C429" s="24" t="s">
        <v>547</v>
      </c>
      <c r="D429" s="21" t="s">
        <v>808</v>
      </c>
      <c r="E429" s="231">
        <v>400</v>
      </c>
      <c r="F429" s="22" t="s">
        <v>777</v>
      </c>
      <c r="G429" s="24"/>
      <c r="H429" s="18" t="s">
        <v>785</v>
      </c>
      <c r="I429" s="18"/>
    </row>
    <row r="430" spans="1:9" s="122" customFormat="1" ht="33" customHeight="1">
      <c r="A430" s="25" t="s">
        <v>810</v>
      </c>
      <c r="B430" s="162" t="s">
        <v>1274</v>
      </c>
      <c r="C430" s="24" t="s">
        <v>1417</v>
      </c>
      <c r="D430" s="21" t="s">
        <v>808</v>
      </c>
      <c r="E430" s="231">
        <v>60</v>
      </c>
      <c r="F430" s="22" t="s">
        <v>777</v>
      </c>
      <c r="G430" s="24"/>
      <c r="H430" s="18" t="s">
        <v>785</v>
      </c>
      <c r="I430" s="18"/>
    </row>
    <row r="431" spans="1:9" s="122" customFormat="1" ht="33" customHeight="1">
      <c r="A431" s="25" t="s">
        <v>810</v>
      </c>
      <c r="B431" s="162" t="s">
        <v>1393</v>
      </c>
      <c r="C431" s="24" t="s">
        <v>1287</v>
      </c>
      <c r="D431" s="21" t="s">
        <v>808</v>
      </c>
      <c r="E431" s="231">
        <v>250</v>
      </c>
      <c r="F431" s="22" t="s">
        <v>777</v>
      </c>
      <c r="G431" s="24"/>
      <c r="H431" s="18" t="s">
        <v>785</v>
      </c>
      <c r="I431" s="18"/>
    </row>
    <row r="432" spans="1:9" s="122" customFormat="1" ht="33" customHeight="1">
      <c r="A432" s="25" t="s">
        <v>810</v>
      </c>
      <c r="B432" s="162" t="s">
        <v>1418</v>
      </c>
      <c r="C432" s="42" t="s">
        <v>1419</v>
      </c>
      <c r="D432" s="21" t="s">
        <v>808</v>
      </c>
      <c r="E432" s="231">
        <v>60</v>
      </c>
      <c r="F432" s="22" t="s">
        <v>777</v>
      </c>
      <c r="G432" s="24"/>
      <c r="H432" s="18" t="s">
        <v>785</v>
      </c>
      <c r="I432" s="18"/>
    </row>
    <row r="433" spans="1:9" s="122" customFormat="1" ht="33" customHeight="1">
      <c r="A433" s="25" t="s">
        <v>810</v>
      </c>
      <c r="B433" s="162" t="s">
        <v>1420</v>
      </c>
      <c r="C433" s="42" t="s">
        <v>1287</v>
      </c>
      <c r="D433" s="21" t="s">
        <v>808</v>
      </c>
      <c r="E433" s="231">
        <v>60</v>
      </c>
      <c r="F433" s="22" t="s">
        <v>777</v>
      </c>
      <c r="G433" s="24"/>
      <c r="H433" s="18" t="s">
        <v>785</v>
      </c>
      <c r="I433" s="18"/>
    </row>
    <row r="434" spans="1:9" s="122" customFormat="1" ht="33" customHeight="1">
      <c r="A434" s="25" t="s">
        <v>810</v>
      </c>
      <c r="B434" s="162" t="s">
        <v>1394</v>
      </c>
      <c r="C434" s="42" t="s">
        <v>1287</v>
      </c>
      <c r="D434" s="21" t="s">
        <v>808</v>
      </c>
      <c r="E434" s="231">
        <v>60</v>
      </c>
      <c r="F434" s="22" t="s">
        <v>777</v>
      </c>
      <c r="G434" s="24"/>
      <c r="H434" s="18" t="s">
        <v>785</v>
      </c>
      <c r="I434" s="18"/>
    </row>
    <row r="435" spans="1:9" s="122" customFormat="1" ht="33" customHeight="1">
      <c r="A435" s="25" t="s">
        <v>810</v>
      </c>
      <c r="B435" s="162" t="s">
        <v>1277</v>
      </c>
      <c r="C435" s="24" t="s">
        <v>1421</v>
      </c>
      <c r="D435" s="21" t="s">
        <v>808</v>
      </c>
      <c r="E435" s="231">
        <v>60</v>
      </c>
      <c r="F435" s="22" t="s">
        <v>777</v>
      </c>
      <c r="G435" s="24"/>
      <c r="H435" s="18" t="s">
        <v>785</v>
      </c>
      <c r="I435" s="18"/>
    </row>
    <row r="436" spans="1:9" s="122" customFormat="1" ht="33" customHeight="1">
      <c r="A436" s="25" t="s">
        <v>810</v>
      </c>
      <c r="B436" s="162" t="s">
        <v>1395</v>
      </c>
      <c r="C436" s="24" t="s">
        <v>1421</v>
      </c>
      <c r="D436" s="21" t="s">
        <v>808</v>
      </c>
      <c r="E436" s="231">
        <v>60</v>
      </c>
      <c r="F436" s="22" t="s">
        <v>777</v>
      </c>
      <c r="G436" s="24"/>
      <c r="H436" s="18" t="s">
        <v>785</v>
      </c>
      <c r="I436" s="18"/>
    </row>
    <row r="437" spans="1:9" s="122" customFormat="1" ht="33" customHeight="1">
      <c r="A437" s="25" t="s">
        <v>810</v>
      </c>
      <c r="B437" s="162" t="s">
        <v>1396</v>
      </c>
      <c r="C437" s="42" t="s">
        <v>1422</v>
      </c>
      <c r="D437" s="21" t="s">
        <v>808</v>
      </c>
      <c r="E437" s="231">
        <v>60</v>
      </c>
      <c r="F437" s="22" t="s">
        <v>777</v>
      </c>
      <c r="G437" s="24"/>
      <c r="H437" s="18" t="s">
        <v>785</v>
      </c>
      <c r="I437" s="18"/>
    </row>
    <row r="438" spans="1:9" s="122" customFormat="1" ht="33" customHeight="1">
      <c r="A438" s="25" t="s">
        <v>810</v>
      </c>
      <c r="B438" s="162" t="s">
        <v>1284</v>
      </c>
      <c r="C438" s="24" t="s">
        <v>1423</v>
      </c>
      <c r="D438" s="21" t="s">
        <v>808</v>
      </c>
      <c r="E438" s="231">
        <v>60</v>
      </c>
      <c r="F438" s="22" t="s">
        <v>777</v>
      </c>
      <c r="G438" s="24"/>
      <c r="H438" s="18" t="s">
        <v>785</v>
      </c>
      <c r="I438" s="18"/>
    </row>
    <row r="439" spans="1:9" s="122" customFormat="1" ht="33" customHeight="1">
      <c r="A439" s="25" t="s">
        <v>810</v>
      </c>
      <c r="B439" s="162" t="s">
        <v>1424</v>
      </c>
      <c r="C439" s="42" t="s">
        <v>1425</v>
      </c>
      <c r="D439" s="21" t="s">
        <v>808</v>
      </c>
      <c r="E439" s="231">
        <v>60</v>
      </c>
      <c r="F439" s="22" t="s">
        <v>777</v>
      </c>
      <c r="G439" s="24"/>
      <c r="H439" s="18" t="s">
        <v>785</v>
      </c>
      <c r="I439" s="18"/>
    </row>
    <row r="440" spans="1:9" s="122" customFormat="1" ht="33" customHeight="1">
      <c r="A440" s="25" t="s">
        <v>810</v>
      </c>
      <c r="B440" s="162" t="s">
        <v>1397</v>
      </c>
      <c r="C440" s="42" t="s">
        <v>1426</v>
      </c>
      <c r="D440" s="21" t="s">
        <v>808</v>
      </c>
      <c r="E440" s="231">
        <v>80</v>
      </c>
      <c r="F440" s="22" t="s">
        <v>777</v>
      </c>
      <c r="G440" s="24"/>
      <c r="H440" s="18" t="s">
        <v>785</v>
      </c>
      <c r="I440" s="18"/>
    </row>
    <row r="441" spans="1:9" s="122" customFormat="1" ht="33" customHeight="1">
      <c r="A441" s="25" t="s">
        <v>810</v>
      </c>
      <c r="B441" s="162" t="s">
        <v>1281</v>
      </c>
      <c r="C441" s="168" t="s">
        <v>1427</v>
      </c>
      <c r="D441" s="21" t="s">
        <v>808</v>
      </c>
      <c r="E441" s="231">
        <v>80</v>
      </c>
      <c r="F441" s="22" t="s">
        <v>777</v>
      </c>
      <c r="G441" s="24"/>
      <c r="H441" s="18" t="s">
        <v>785</v>
      </c>
      <c r="I441" s="18"/>
    </row>
    <row r="442" spans="1:9" s="122" customFormat="1" ht="33" customHeight="1">
      <c r="A442" s="25" t="s">
        <v>810</v>
      </c>
      <c r="B442" s="162" t="s">
        <v>1398</v>
      </c>
      <c r="C442" s="24" t="s">
        <v>1417</v>
      </c>
      <c r="D442" s="21" t="s">
        <v>808</v>
      </c>
      <c r="E442" s="231">
        <v>60</v>
      </c>
      <c r="F442" s="22" t="s">
        <v>777</v>
      </c>
      <c r="G442" s="24"/>
      <c r="H442" s="18" t="s">
        <v>785</v>
      </c>
      <c r="I442" s="18"/>
    </row>
    <row r="443" spans="1:9" s="122" customFormat="1" ht="33" customHeight="1">
      <c r="A443" s="25" t="s">
        <v>810</v>
      </c>
      <c r="B443" s="162" t="s">
        <v>1399</v>
      </c>
      <c r="C443" s="24" t="s">
        <v>1421</v>
      </c>
      <c r="D443" s="21" t="s">
        <v>808</v>
      </c>
      <c r="E443" s="231">
        <v>60</v>
      </c>
      <c r="F443" s="22" t="s">
        <v>777</v>
      </c>
      <c r="G443" s="24"/>
      <c r="H443" s="18" t="s">
        <v>785</v>
      </c>
      <c r="I443" s="18"/>
    </row>
    <row r="444" spans="1:9" s="122" customFormat="1" ht="33" customHeight="1">
      <c r="A444" s="25" t="s">
        <v>810</v>
      </c>
      <c r="B444" s="162" t="s">
        <v>1400</v>
      </c>
      <c r="C444" s="24" t="s">
        <v>1421</v>
      </c>
      <c r="D444" s="21" t="s">
        <v>808</v>
      </c>
      <c r="E444" s="231">
        <v>80</v>
      </c>
      <c r="F444" s="22" t="s">
        <v>777</v>
      </c>
      <c r="G444" s="24"/>
      <c r="H444" s="18" t="s">
        <v>785</v>
      </c>
      <c r="I444" s="18"/>
    </row>
    <row r="445" spans="1:9" s="122" customFormat="1" ht="33" customHeight="1">
      <c r="A445" s="25" t="s">
        <v>810</v>
      </c>
      <c r="B445" s="162" t="s">
        <v>1401</v>
      </c>
      <c r="C445" s="42" t="s">
        <v>1428</v>
      </c>
      <c r="D445" s="21" t="s">
        <v>808</v>
      </c>
      <c r="E445" s="231">
        <v>50</v>
      </c>
      <c r="F445" s="22" t="s">
        <v>777</v>
      </c>
      <c r="G445" s="24"/>
      <c r="H445" s="18" t="s">
        <v>785</v>
      </c>
      <c r="I445" s="18"/>
    </row>
    <row r="446" spans="1:9" s="122" customFormat="1" ht="33" customHeight="1">
      <c r="A446" s="25" t="s">
        <v>810</v>
      </c>
      <c r="B446" s="162" t="s">
        <v>1279</v>
      </c>
      <c r="C446" s="24" t="s">
        <v>1429</v>
      </c>
      <c r="D446" s="21" t="s">
        <v>808</v>
      </c>
      <c r="E446" s="231">
        <v>18</v>
      </c>
      <c r="F446" s="22" t="s">
        <v>777</v>
      </c>
      <c r="G446" s="24"/>
      <c r="H446" s="18" t="s">
        <v>785</v>
      </c>
      <c r="I446" s="18"/>
    </row>
    <row r="447" spans="1:9" s="122" customFormat="1" ht="33" customHeight="1">
      <c r="A447" s="25" t="s">
        <v>810</v>
      </c>
      <c r="B447" s="162" t="s">
        <v>1272</v>
      </c>
      <c r="C447" s="24" t="s">
        <v>1287</v>
      </c>
      <c r="D447" s="21" t="s">
        <v>808</v>
      </c>
      <c r="E447" s="231">
        <v>20</v>
      </c>
      <c r="F447" s="22" t="s">
        <v>777</v>
      </c>
      <c r="G447" s="24"/>
      <c r="H447" s="18" t="s">
        <v>785</v>
      </c>
      <c r="I447" s="18"/>
    </row>
    <row r="448" spans="1:9" s="122" customFormat="1" ht="33" customHeight="1">
      <c r="A448" s="25" t="s">
        <v>810</v>
      </c>
      <c r="B448" s="162" t="s">
        <v>1402</v>
      </c>
      <c r="C448" s="42" t="s">
        <v>1430</v>
      </c>
      <c r="D448" s="21" t="s">
        <v>808</v>
      </c>
      <c r="E448" s="231">
        <v>50</v>
      </c>
      <c r="F448" s="22" t="s">
        <v>777</v>
      </c>
      <c r="G448" s="24"/>
      <c r="H448" s="18" t="s">
        <v>785</v>
      </c>
      <c r="I448" s="18"/>
    </row>
    <row r="449" spans="1:9" s="122" customFormat="1" ht="33" customHeight="1">
      <c r="A449" s="25" t="s">
        <v>810</v>
      </c>
      <c r="B449" s="162" t="s">
        <v>1278</v>
      </c>
      <c r="C449" s="24" t="s">
        <v>1429</v>
      </c>
      <c r="D449" s="21" t="s">
        <v>808</v>
      </c>
      <c r="E449" s="231">
        <v>20</v>
      </c>
      <c r="F449" s="22" t="s">
        <v>777</v>
      </c>
      <c r="G449" s="24"/>
      <c r="H449" s="18" t="s">
        <v>785</v>
      </c>
      <c r="I449" s="18"/>
    </row>
    <row r="450" spans="1:9" s="122" customFormat="1" ht="33" customHeight="1">
      <c r="A450" s="25" t="s">
        <v>810</v>
      </c>
      <c r="B450" s="162" t="s">
        <v>1403</v>
      </c>
      <c r="C450" s="24" t="s">
        <v>1287</v>
      </c>
      <c r="D450" s="21" t="s">
        <v>808</v>
      </c>
      <c r="E450" s="231">
        <v>6</v>
      </c>
      <c r="F450" s="22" t="s">
        <v>777</v>
      </c>
      <c r="G450" s="24"/>
      <c r="H450" s="18" t="s">
        <v>785</v>
      </c>
      <c r="I450" s="18"/>
    </row>
    <row r="451" spans="1:9" s="122" customFormat="1" ht="33" customHeight="1">
      <c r="A451" s="25" t="s">
        <v>810</v>
      </c>
      <c r="B451" s="162" t="s">
        <v>1283</v>
      </c>
      <c r="C451" s="169" t="s">
        <v>1300</v>
      </c>
      <c r="D451" s="21" t="s">
        <v>808</v>
      </c>
      <c r="E451" s="231">
        <v>20</v>
      </c>
      <c r="F451" s="22" t="s">
        <v>777</v>
      </c>
      <c r="G451" s="24"/>
      <c r="H451" s="18" t="s">
        <v>785</v>
      </c>
      <c r="I451" s="18"/>
    </row>
    <row r="452" spans="1:9" s="122" customFormat="1" ht="33" customHeight="1">
      <c r="A452" s="25" t="s">
        <v>810</v>
      </c>
      <c r="B452" s="162" t="s">
        <v>1285</v>
      </c>
      <c r="C452" s="24" t="s">
        <v>1423</v>
      </c>
      <c r="D452" s="21" t="s">
        <v>808</v>
      </c>
      <c r="E452" s="231">
        <v>20</v>
      </c>
      <c r="F452" s="22" t="s">
        <v>777</v>
      </c>
      <c r="G452" s="24"/>
      <c r="H452" s="18" t="s">
        <v>785</v>
      </c>
      <c r="I452" s="18"/>
    </row>
    <row r="453" spans="1:9" s="122" customFormat="1" ht="33" customHeight="1">
      <c r="A453" s="25" t="s">
        <v>810</v>
      </c>
      <c r="B453" s="162" t="s">
        <v>1404</v>
      </c>
      <c r="C453" s="24" t="s">
        <v>1287</v>
      </c>
      <c r="D453" s="21" t="s">
        <v>808</v>
      </c>
      <c r="E453" s="231">
        <v>6</v>
      </c>
      <c r="F453" s="22" t="s">
        <v>777</v>
      </c>
      <c r="G453" s="24"/>
      <c r="H453" s="18" t="s">
        <v>785</v>
      </c>
      <c r="I453" s="18"/>
    </row>
    <row r="454" spans="1:9" s="122" customFormat="1" ht="33" customHeight="1">
      <c r="A454" s="25" t="s">
        <v>810</v>
      </c>
      <c r="B454" s="162" t="s">
        <v>1405</v>
      </c>
      <c r="C454" s="42" t="s">
        <v>1431</v>
      </c>
      <c r="D454" s="21" t="s">
        <v>808</v>
      </c>
      <c r="E454" s="231">
        <v>30</v>
      </c>
      <c r="F454" s="22" t="s">
        <v>777</v>
      </c>
      <c r="G454" s="24"/>
      <c r="H454" s="18" t="s">
        <v>785</v>
      </c>
      <c r="I454" s="18"/>
    </row>
    <row r="455" spans="1:9" s="122" customFormat="1" ht="33" customHeight="1">
      <c r="A455" s="25" t="s">
        <v>810</v>
      </c>
      <c r="B455" s="162" t="s">
        <v>1406</v>
      </c>
      <c r="C455" s="42" t="s">
        <v>1432</v>
      </c>
      <c r="D455" s="21" t="s">
        <v>808</v>
      </c>
      <c r="E455" s="231">
        <v>6</v>
      </c>
      <c r="F455" s="22" t="s">
        <v>777</v>
      </c>
      <c r="G455" s="24"/>
      <c r="H455" s="18" t="s">
        <v>785</v>
      </c>
      <c r="I455" s="18"/>
    </row>
    <row r="456" spans="1:9" s="122" customFormat="1" ht="33" customHeight="1">
      <c r="A456" s="25" t="s">
        <v>810</v>
      </c>
      <c r="B456" s="162" t="s">
        <v>1407</v>
      </c>
      <c r="C456" s="24" t="s">
        <v>1421</v>
      </c>
      <c r="D456" s="21" t="s">
        <v>808</v>
      </c>
      <c r="E456" s="231">
        <v>6</v>
      </c>
      <c r="F456" s="22" t="s">
        <v>777</v>
      </c>
      <c r="G456" s="24"/>
      <c r="H456" s="18" t="s">
        <v>785</v>
      </c>
      <c r="I456" s="18"/>
    </row>
    <row r="457" spans="1:9" s="122" customFormat="1" ht="33" customHeight="1">
      <c r="A457" s="25" t="s">
        <v>810</v>
      </c>
      <c r="B457" s="162" t="s">
        <v>1408</v>
      </c>
      <c r="C457" s="42" t="s">
        <v>1433</v>
      </c>
      <c r="D457" s="21" t="s">
        <v>808</v>
      </c>
      <c r="E457" s="231">
        <v>10</v>
      </c>
      <c r="F457" s="22" t="s">
        <v>777</v>
      </c>
      <c r="G457" s="24"/>
      <c r="H457" s="18" t="s">
        <v>785</v>
      </c>
      <c r="I457" s="18"/>
    </row>
    <row r="458" spans="1:9" s="122" customFormat="1" ht="33" customHeight="1">
      <c r="A458" s="25" t="s">
        <v>810</v>
      </c>
      <c r="B458" s="162" t="s">
        <v>1409</v>
      </c>
      <c r="C458" s="24" t="s">
        <v>1287</v>
      </c>
      <c r="D458" s="21" t="s">
        <v>808</v>
      </c>
      <c r="E458" s="231">
        <v>10</v>
      </c>
      <c r="F458" s="22" t="s">
        <v>777</v>
      </c>
      <c r="G458" s="24"/>
      <c r="H458" s="18" t="s">
        <v>785</v>
      </c>
      <c r="I458" s="18"/>
    </row>
    <row r="459" spans="1:9" s="122" customFormat="1" ht="33" customHeight="1">
      <c r="A459" s="25" t="s">
        <v>810</v>
      </c>
      <c r="B459" s="162" t="s">
        <v>1410</v>
      </c>
      <c r="C459" s="42" t="s">
        <v>1434</v>
      </c>
      <c r="D459" s="21" t="s">
        <v>808</v>
      </c>
      <c r="E459" s="231">
        <v>40</v>
      </c>
      <c r="F459" s="22" t="s">
        <v>777</v>
      </c>
      <c r="G459" s="24"/>
      <c r="H459" s="18" t="s">
        <v>785</v>
      </c>
      <c r="I459" s="18"/>
    </row>
    <row r="460" spans="1:9" s="9" customFormat="1" ht="25.5" customHeight="1">
      <c r="A460" s="202" t="s">
        <v>1286</v>
      </c>
      <c r="B460" s="228"/>
      <c r="C460" s="203"/>
      <c r="D460" s="202"/>
      <c r="E460" s="229">
        <f>SUM(E461:E483)</f>
        <v>570</v>
      </c>
      <c r="F460" s="204"/>
      <c r="G460" s="203"/>
      <c r="H460" s="133"/>
      <c r="I460" s="133"/>
    </row>
    <row r="461" spans="1:9" s="161" customFormat="1" ht="30" customHeight="1">
      <c r="A461" s="34" t="s">
        <v>345</v>
      </c>
      <c r="B461" s="162" t="s">
        <v>346</v>
      </c>
      <c r="C461" s="162" t="s">
        <v>350</v>
      </c>
      <c r="D461" s="33" t="s">
        <v>1286</v>
      </c>
      <c r="E461" s="163">
        <v>10</v>
      </c>
      <c r="F461" s="22" t="s">
        <v>777</v>
      </c>
      <c r="G461" s="159"/>
      <c r="H461" s="18" t="s">
        <v>785</v>
      </c>
      <c r="I461" s="160"/>
    </row>
    <row r="462" spans="1:9" s="161" customFormat="1" ht="30" customHeight="1">
      <c r="A462" s="34" t="s">
        <v>345</v>
      </c>
      <c r="B462" s="162" t="s">
        <v>346</v>
      </c>
      <c r="C462" s="162" t="s">
        <v>349</v>
      </c>
      <c r="D462" s="33" t="s">
        <v>1286</v>
      </c>
      <c r="E462" s="163">
        <v>10</v>
      </c>
      <c r="F462" s="22" t="s">
        <v>777</v>
      </c>
      <c r="G462" s="159"/>
      <c r="H462" s="18" t="s">
        <v>785</v>
      </c>
      <c r="I462" s="160"/>
    </row>
    <row r="463" spans="1:9" s="161" customFormat="1" ht="30" customHeight="1">
      <c r="A463" s="34" t="s">
        <v>345</v>
      </c>
      <c r="B463" s="162" t="s">
        <v>346</v>
      </c>
      <c r="C463" s="162" t="s">
        <v>351</v>
      </c>
      <c r="D463" s="33" t="s">
        <v>1286</v>
      </c>
      <c r="E463" s="163">
        <v>20</v>
      </c>
      <c r="F463" s="22" t="s">
        <v>777</v>
      </c>
      <c r="G463" s="159"/>
      <c r="H463" s="18" t="s">
        <v>785</v>
      </c>
      <c r="I463" s="160"/>
    </row>
    <row r="464" spans="1:9" s="161" customFormat="1" ht="30" customHeight="1">
      <c r="A464" s="34" t="s">
        <v>345</v>
      </c>
      <c r="B464" s="162" t="s">
        <v>346</v>
      </c>
      <c r="C464" s="162" t="s">
        <v>352</v>
      </c>
      <c r="D464" s="33" t="s">
        <v>1286</v>
      </c>
      <c r="E464" s="163">
        <v>20</v>
      </c>
      <c r="F464" s="22" t="s">
        <v>777</v>
      </c>
      <c r="G464" s="159"/>
      <c r="H464" s="18" t="s">
        <v>785</v>
      </c>
      <c r="I464" s="160"/>
    </row>
    <row r="465" spans="1:9" s="161" customFormat="1" ht="30" customHeight="1">
      <c r="A465" s="34" t="s">
        <v>345</v>
      </c>
      <c r="B465" s="162" t="s">
        <v>346</v>
      </c>
      <c r="C465" s="162" t="s">
        <v>353</v>
      </c>
      <c r="D465" s="33" t="s">
        <v>1286</v>
      </c>
      <c r="E465" s="163">
        <v>20</v>
      </c>
      <c r="F465" s="22" t="s">
        <v>777</v>
      </c>
      <c r="G465" s="159"/>
      <c r="H465" s="18" t="s">
        <v>785</v>
      </c>
      <c r="I465" s="160"/>
    </row>
    <row r="466" spans="1:9" s="161" customFormat="1" ht="30" customHeight="1">
      <c r="A466" s="34" t="s">
        <v>345</v>
      </c>
      <c r="B466" s="162" t="s">
        <v>346</v>
      </c>
      <c r="C466" s="162" t="s">
        <v>354</v>
      </c>
      <c r="D466" s="33" t="s">
        <v>1286</v>
      </c>
      <c r="E466" s="163">
        <v>20</v>
      </c>
      <c r="F466" s="22" t="s">
        <v>777</v>
      </c>
      <c r="G466" s="159"/>
      <c r="H466" s="18" t="s">
        <v>785</v>
      </c>
      <c r="I466" s="160"/>
    </row>
    <row r="467" spans="1:9" s="161" customFormat="1" ht="30" customHeight="1">
      <c r="A467" s="34" t="s">
        <v>345</v>
      </c>
      <c r="B467" s="162" t="s">
        <v>346</v>
      </c>
      <c r="C467" s="162" t="s">
        <v>355</v>
      </c>
      <c r="D467" s="33" t="s">
        <v>1286</v>
      </c>
      <c r="E467" s="163">
        <v>40</v>
      </c>
      <c r="F467" s="22" t="s">
        <v>777</v>
      </c>
      <c r="G467" s="159"/>
      <c r="H467" s="18" t="s">
        <v>785</v>
      </c>
      <c r="I467" s="160"/>
    </row>
    <row r="468" spans="1:9" s="161" customFormat="1" ht="30" customHeight="1">
      <c r="A468" s="34" t="s">
        <v>345</v>
      </c>
      <c r="B468" s="162" t="s">
        <v>346</v>
      </c>
      <c r="C468" s="162" t="s">
        <v>356</v>
      </c>
      <c r="D468" s="33" t="s">
        <v>1286</v>
      </c>
      <c r="E468" s="163">
        <v>20</v>
      </c>
      <c r="F468" s="22" t="s">
        <v>777</v>
      </c>
      <c r="G468" s="159"/>
      <c r="H468" s="18" t="s">
        <v>785</v>
      </c>
      <c r="I468" s="160"/>
    </row>
    <row r="469" spans="1:9" s="161" customFormat="1" ht="30" customHeight="1">
      <c r="A469" s="34" t="s">
        <v>345</v>
      </c>
      <c r="B469" s="162" t="s">
        <v>346</v>
      </c>
      <c r="C469" s="162" t="s">
        <v>357</v>
      </c>
      <c r="D469" s="33" t="s">
        <v>1286</v>
      </c>
      <c r="E469" s="163">
        <v>40</v>
      </c>
      <c r="F469" s="22" t="s">
        <v>777</v>
      </c>
      <c r="G469" s="159"/>
      <c r="H469" s="18" t="s">
        <v>785</v>
      </c>
      <c r="I469" s="160"/>
    </row>
    <row r="470" spans="1:9" s="161" customFormat="1" ht="30" customHeight="1">
      <c r="A470" s="34" t="s">
        <v>345</v>
      </c>
      <c r="B470" s="129" t="s">
        <v>347</v>
      </c>
      <c r="C470" s="162" t="s">
        <v>358</v>
      </c>
      <c r="D470" s="33" t="s">
        <v>1286</v>
      </c>
      <c r="E470" s="163">
        <v>90</v>
      </c>
      <c r="F470" s="22" t="s">
        <v>777</v>
      </c>
      <c r="G470" s="159"/>
      <c r="H470" s="18" t="s">
        <v>785</v>
      </c>
      <c r="I470" s="160"/>
    </row>
    <row r="471" spans="1:9" s="161" customFormat="1" ht="30" customHeight="1">
      <c r="A471" s="34" t="s">
        <v>345</v>
      </c>
      <c r="B471" s="129" t="s">
        <v>348</v>
      </c>
      <c r="C471" s="162" t="s">
        <v>359</v>
      </c>
      <c r="D471" s="33" t="s">
        <v>1286</v>
      </c>
      <c r="E471" s="163">
        <v>40</v>
      </c>
      <c r="F471" s="22" t="s">
        <v>777</v>
      </c>
      <c r="G471" s="159"/>
      <c r="H471" s="18" t="s">
        <v>785</v>
      </c>
      <c r="I471" s="160"/>
    </row>
    <row r="472" spans="1:9" s="161" customFormat="1" ht="30" customHeight="1">
      <c r="A472" s="34" t="s">
        <v>345</v>
      </c>
      <c r="B472" s="162" t="s">
        <v>346</v>
      </c>
      <c r="C472" s="162" t="s">
        <v>360</v>
      </c>
      <c r="D472" s="33" t="s">
        <v>1286</v>
      </c>
      <c r="E472" s="163">
        <v>10</v>
      </c>
      <c r="F472" s="22" t="s">
        <v>777</v>
      </c>
      <c r="G472" s="159"/>
      <c r="H472" s="18" t="s">
        <v>785</v>
      </c>
      <c r="I472" s="160"/>
    </row>
    <row r="473" spans="1:9" s="161" customFormat="1" ht="30" customHeight="1">
      <c r="A473" s="34" t="s">
        <v>345</v>
      </c>
      <c r="B473" s="162" t="s">
        <v>346</v>
      </c>
      <c r="C473" s="162" t="s">
        <v>361</v>
      </c>
      <c r="D473" s="33" t="s">
        <v>1286</v>
      </c>
      <c r="E473" s="163">
        <v>10</v>
      </c>
      <c r="F473" s="22" t="s">
        <v>777</v>
      </c>
      <c r="G473" s="159"/>
      <c r="H473" s="18" t="s">
        <v>785</v>
      </c>
      <c r="I473" s="160"/>
    </row>
    <row r="474" spans="1:9" s="161" customFormat="1" ht="30" customHeight="1">
      <c r="A474" s="34" t="s">
        <v>345</v>
      </c>
      <c r="B474" s="162" t="s">
        <v>346</v>
      </c>
      <c r="C474" s="162" t="s">
        <v>362</v>
      </c>
      <c r="D474" s="33" t="s">
        <v>1286</v>
      </c>
      <c r="E474" s="163">
        <v>20</v>
      </c>
      <c r="F474" s="22" t="s">
        <v>777</v>
      </c>
      <c r="G474" s="159"/>
      <c r="H474" s="18" t="s">
        <v>785</v>
      </c>
      <c r="I474" s="160"/>
    </row>
    <row r="475" spans="1:9" s="161" customFormat="1" ht="30" customHeight="1">
      <c r="A475" s="34" t="s">
        <v>345</v>
      </c>
      <c r="B475" s="162" t="s">
        <v>346</v>
      </c>
      <c r="C475" s="162" t="s">
        <v>363</v>
      </c>
      <c r="D475" s="33" t="s">
        <v>1286</v>
      </c>
      <c r="E475" s="163">
        <v>10</v>
      </c>
      <c r="F475" s="22" t="s">
        <v>777</v>
      </c>
      <c r="G475" s="159"/>
      <c r="H475" s="18" t="s">
        <v>785</v>
      </c>
      <c r="I475" s="160"/>
    </row>
    <row r="476" spans="1:9" s="161" customFormat="1" ht="30" customHeight="1">
      <c r="A476" s="34" t="s">
        <v>345</v>
      </c>
      <c r="B476" s="162" t="s">
        <v>346</v>
      </c>
      <c r="C476" s="162" t="s">
        <v>364</v>
      </c>
      <c r="D476" s="33" t="s">
        <v>1286</v>
      </c>
      <c r="E476" s="163">
        <v>10</v>
      </c>
      <c r="F476" s="22" t="s">
        <v>777</v>
      </c>
      <c r="G476" s="159"/>
      <c r="H476" s="18" t="s">
        <v>785</v>
      </c>
      <c r="I476" s="160"/>
    </row>
    <row r="477" spans="1:9" s="161" customFormat="1" ht="30" customHeight="1">
      <c r="A477" s="34" t="s">
        <v>345</v>
      </c>
      <c r="B477" s="162" t="s">
        <v>346</v>
      </c>
      <c r="C477" s="162" t="s">
        <v>365</v>
      </c>
      <c r="D477" s="33" t="s">
        <v>1286</v>
      </c>
      <c r="E477" s="163">
        <v>10</v>
      </c>
      <c r="F477" s="22" t="s">
        <v>777</v>
      </c>
      <c r="G477" s="159"/>
      <c r="H477" s="18" t="s">
        <v>785</v>
      </c>
      <c r="I477" s="160"/>
    </row>
    <row r="478" spans="1:9" s="161" customFormat="1" ht="30" customHeight="1">
      <c r="A478" s="34" t="s">
        <v>345</v>
      </c>
      <c r="B478" s="129" t="s">
        <v>348</v>
      </c>
      <c r="C478" s="162" t="s">
        <v>366</v>
      </c>
      <c r="D478" s="33" t="s">
        <v>1286</v>
      </c>
      <c r="E478" s="163">
        <v>30</v>
      </c>
      <c r="F478" s="22" t="s">
        <v>777</v>
      </c>
      <c r="G478" s="159"/>
      <c r="H478" s="18" t="s">
        <v>785</v>
      </c>
      <c r="I478" s="160"/>
    </row>
    <row r="479" spans="1:9" s="161" customFormat="1" ht="30" customHeight="1">
      <c r="A479" s="34" t="s">
        <v>345</v>
      </c>
      <c r="B479" s="162" t="s">
        <v>346</v>
      </c>
      <c r="C479" s="162" t="s">
        <v>367</v>
      </c>
      <c r="D479" s="33" t="s">
        <v>1286</v>
      </c>
      <c r="E479" s="163">
        <v>10</v>
      </c>
      <c r="F479" s="22" t="s">
        <v>777</v>
      </c>
      <c r="G479" s="159"/>
      <c r="H479" s="18" t="s">
        <v>785</v>
      </c>
      <c r="I479" s="160"/>
    </row>
    <row r="480" spans="1:9" s="161" customFormat="1" ht="26.25" customHeight="1">
      <c r="A480" s="34" t="s">
        <v>345</v>
      </c>
      <c r="B480" s="129" t="s">
        <v>348</v>
      </c>
      <c r="C480" s="162" t="s">
        <v>368</v>
      </c>
      <c r="D480" s="33" t="s">
        <v>1286</v>
      </c>
      <c r="E480" s="163">
        <v>40</v>
      </c>
      <c r="F480" s="22" t="s">
        <v>777</v>
      </c>
      <c r="G480" s="159"/>
      <c r="H480" s="18" t="s">
        <v>785</v>
      </c>
      <c r="I480" s="160"/>
    </row>
    <row r="481" spans="1:9" s="161" customFormat="1" ht="30" customHeight="1">
      <c r="A481" s="34" t="s">
        <v>345</v>
      </c>
      <c r="B481" s="129" t="s">
        <v>348</v>
      </c>
      <c r="C481" s="162" t="s">
        <v>369</v>
      </c>
      <c r="D481" s="33" t="s">
        <v>1286</v>
      </c>
      <c r="E481" s="163">
        <v>30</v>
      </c>
      <c r="F481" s="22" t="s">
        <v>777</v>
      </c>
      <c r="G481" s="159"/>
      <c r="H481" s="18" t="s">
        <v>785</v>
      </c>
      <c r="I481" s="160"/>
    </row>
    <row r="482" spans="1:9" s="161" customFormat="1" ht="30" customHeight="1">
      <c r="A482" s="34" t="s">
        <v>345</v>
      </c>
      <c r="B482" s="129" t="s">
        <v>348</v>
      </c>
      <c r="C482" s="162" t="s">
        <v>370</v>
      </c>
      <c r="D482" s="33" t="s">
        <v>1286</v>
      </c>
      <c r="E482" s="163">
        <v>40</v>
      </c>
      <c r="F482" s="22" t="s">
        <v>777</v>
      </c>
      <c r="G482" s="159"/>
      <c r="H482" s="18" t="s">
        <v>785</v>
      </c>
      <c r="I482" s="160"/>
    </row>
    <row r="483" spans="1:9" s="161" customFormat="1" ht="30" customHeight="1">
      <c r="A483" s="34" t="s">
        <v>345</v>
      </c>
      <c r="B483" s="162" t="s">
        <v>346</v>
      </c>
      <c r="C483" s="162" t="s">
        <v>371</v>
      </c>
      <c r="D483" s="33" t="s">
        <v>1286</v>
      </c>
      <c r="E483" s="163">
        <v>20</v>
      </c>
      <c r="F483" s="22" t="s">
        <v>777</v>
      </c>
      <c r="G483" s="159"/>
      <c r="H483" s="18" t="s">
        <v>785</v>
      </c>
      <c r="I483" s="160"/>
    </row>
    <row r="484" spans="1:9" s="128" customFormat="1" ht="25.5" customHeight="1">
      <c r="A484" s="202" t="s">
        <v>902</v>
      </c>
      <c r="B484" s="203"/>
      <c r="C484" s="203"/>
      <c r="D484" s="202"/>
      <c r="E484" s="199">
        <f>E485</f>
        <v>2500</v>
      </c>
      <c r="F484" s="204"/>
      <c r="G484" s="203"/>
      <c r="H484" s="133"/>
      <c r="I484" s="133"/>
    </row>
    <row r="485" spans="1:9" s="120" customFormat="1" ht="45.75" customHeight="1">
      <c r="A485" s="25" t="s">
        <v>903</v>
      </c>
      <c r="B485" s="24" t="s">
        <v>904</v>
      </c>
      <c r="C485" s="24" t="s">
        <v>905</v>
      </c>
      <c r="D485" s="21" t="s">
        <v>901</v>
      </c>
      <c r="E485" s="115">
        <v>2500</v>
      </c>
      <c r="F485" s="22" t="s">
        <v>817</v>
      </c>
      <c r="G485" s="24" t="s">
        <v>906</v>
      </c>
      <c r="H485" s="18" t="s">
        <v>785</v>
      </c>
      <c r="I485" s="18"/>
    </row>
    <row r="486" spans="1:9" s="9" customFormat="1" ht="25.5" customHeight="1">
      <c r="A486" s="202" t="s">
        <v>415</v>
      </c>
      <c r="B486" s="203"/>
      <c r="C486" s="203"/>
      <c r="D486" s="202"/>
      <c r="E486" s="199">
        <f>SUM(E487:E584)</f>
        <v>1649</v>
      </c>
      <c r="F486" s="204"/>
      <c r="G486" s="203"/>
      <c r="H486" s="133"/>
      <c r="I486" s="133"/>
    </row>
    <row r="487" spans="1:9" s="120" customFormat="1" ht="45.75" customHeight="1">
      <c r="A487" s="287" t="s">
        <v>495</v>
      </c>
      <c r="B487" s="286" t="s">
        <v>418</v>
      </c>
      <c r="C487" s="26" t="s">
        <v>427</v>
      </c>
      <c r="D487" s="287" t="s">
        <v>416</v>
      </c>
      <c r="E487" s="291">
        <v>15</v>
      </c>
      <c r="F487" s="287" t="s">
        <v>498</v>
      </c>
      <c r="G487" s="24"/>
      <c r="H487" s="18"/>
      <c r="I487" s="18" t="s">
        <v>785</v>
      </c>
    </row>
    <row r="488" spans="1:9" s="120" customFormat="1" ht="45.75" customHeight="1">
      <c r="A488" s="287" t="s">
        <v>495</v>
      </c>
      <c r="B488" s="286" t="s">
        <v>418</v>
      </c>
      <c r="C488" s="26" t="s">
        <v>428</v>
      </c>
      <c r="D488" s="287" t="s">
        <v>416</v>
      </c>
      <c r="E488" s="291">
        <v>15</v>
      </c>
      <c r="F488" s="287" t="s">
        <v>498</v>
      </c>
      <c r="G488" s="24"/>
      <c r="H488" s="18"/>
      <c r="I488" s="18" t="s">
        <v>785</v>
      </c>
    </row>
    <row r="489" spans="1:9" s="120" customFormat="1" ht="45.75" customHeight="1">
      <c r="A489" s="287" t="s">
        <v>495</v>
      </c>
      <c r="B489" s="286" t="s">
        <v>418</v>
      </c>
      <c r="C489" s="26" t="s">
        <v>429</v>
      </c>
      <c r="D489" s="287" t="s">
        <v>416</v>
      </c>
      <c r="E489" s="291">
        <v>15</v>
      </c>
      <c r="F489" s="287" t="s">
        <v>498</v>
      </c>
      <c r="G489" s="24"/>
      <c r="H489" s="18"/>
      <c r="I489" s="18" t="s">
        <v>785</v>
      </c>
    </row>
    <row r="490" spans="1:9" s="120" customFormat="1" ht="45.75" customHeight="1">
      <c r="A490" s="287" t="s">
        <v>495</v>
      </c>
      <c r="B490" s="286" t="s">
        <v>418</v>
      </c>
      <c r="C490" s="26" t="s">
        <v>426</v>
      </c>
      <c r="D490" s="287" t="s">
        <v>416</v>
      </c>
      <c r="E490" s="291">
        <v>15</v>
      </c>
      <c r="F490" s="287" t="s">
        <v>498</v>
      </c>
      <c r="G490" s="24"/>
      <c r="H490" s="18"/>
      <c r="I490" s="18" t="s">
        <v>785</v>
      </c>
    </row>
    <row r="491" spans="1:9" s="120" customFormat="1" ht="45.75" customHeight="1">
      <c r="A491" s="287" t="s">
        <v>495</v>
      </c>
      <c r="B491" s="286" t="s">
        <v>418</v>
      </c>
      <c r="C491" s="288" t="s">
        <v>474</v>
      </c>
      <c r="D491" s="287" t="s">
        <v>416</v>
      </c>
      <c r="E491" s="291">
        <v>15</v>
      </c>
      <c r="F491" s="287" t="s">
        <v>498</v>
      </c>
      <c r="G491" s="24"/>
      <c r="H491" s="18"/>
      <c r="I491" s="18" t="s">
        <v>785</v>
      </c>
    </row>
    <row r="492" spans="1:9" s="120" customFormat="1" ht="45.75" customHeight="1">
      <c r="A492" s="287" t="s">
        <v>495</v>
      </c>
      <c r="B492" s="286" t="s">
        <v>418</v>
      </c>
      <c r="C492" s="288" t="s">
        <v>435</v>
      </c>
      <c r="D492" s="287" t="s">
        <v>416</v>
      </c>
      <c r="E492" s="291">
        <v>15</v>
      </c>
      <c r="F492" s="287" t="s">
        <v>498</v>
      </c>
      <c r="G492" s="24"/>
      <c r="H492" s="18"/>
      <c r="I492" s="18" t="s">
        <v>785</v>
      </c>
    </row>
    <row r="493" spans="1:9" s="120" customFormat="1" ht="45.75" customHeight="1">
      <c r="A493" s="287" t="s">
        <v>495</v>
      </c>
      <c r="B493" s="286" t="s">
        <v>418</v>
      </c>
      <c r="C493" s="289" t="s">
        <v>475</v>
      </c>
      <c r="D493" s="287" t="s">
        <v>416</v>
      </c>
      <c r="E493" s="291">
        <v>15</v>
      </c>
      <c r="F493" s="287" t="s">
        <v>498</v>
      </c>
      <c r="G493" s="24"/>
      <c r="H493" s="18"/>
      <c r="I493" s="18" t="s">
        <v>785</v>
      </c>
    </row>
    <row r="494" spans="1:9" s="120" customFormat="1" ht="45.75" customHeight="1">
      <c r="A494" s="287" t="s">
        <v>495</v>
      </c>
      <c r="B494" s="286" t="s">
        <v>418</v>
      </c>
      <c r="C494" s="289" t="s">
        <v>422</v>
      </c>
      <c r="D494" s="287" t="s">
        <v>416</v>
      </c>
      <c r="E494" s="291">
        <v>15</v>
      </c>
      <c r="F494" s="287" t="s">
        <v>498</v>
      </c>
      <c r="G494" s="24"/>
      <c r="H494" s="18"/>
      <c r="I494" s="18" t="s">
        <v>785</v>
      </c>
    </row>
    <row r="495" spans="1:9" s="120" customFormat="1" ht="45.75" customHeight="1">
      <c r="A495" s="287" t="s">
        <v>495</v>
      </c>
      <c r="B495" s="286" t="s">
        <v>418</v>
      </c>
      <c r="C495" s="289" t="s">
        <v>421</v>
      </c>
      <c r="D495" s="287" t="s">
        <v>416</v>
      </c>
      <c r="E495" s="291">
        <v>15</v>
      </c>
      <c r="F495" s="287" t="s">
        <v>498</v>
      </c>
      <c r="G495" s="24"/>
      <c r="H495" s="18"/>
      <c r="I495" s="18" t="s">
        <v>785</v>
      </c>
    </row>
    <row r="496" spans="1:9" s="120" customFormat="1" ht="45.75" customHeight="1">
      <c r="A496" s="287" t="s">
        <v>495</v>
      </c>
      <c r="B496" s="286" t="s">
        <v>418</v>
      </c>
      <c r="C496" s="289" t="s">
        <v>476</v>
      </c>
      <c r="D496" s="287" t="s">
        <v>416</v>
      </c>
      <c r="E496" s="291">
        <v>15</v>
      </c>
      <c r="F496" s="287" t="s">
        <v>498</v>
      </c>
      <c r="G496" s="24"/>
      <c r="H496" s="18"/>
      <c r="I496" s="18" t="s">
        <v>785</v>
      </c>
    </row>
    <row r="497" spans="1:9" s="120" customFormat="1" ht="45.75" customHeight="1">
      <c r="A497" s="287" t="s">
        <v>495</v>
      </c>
      <c r="B497" s="286" t="s">
        <v>418</v>
      </c>
      <c r="C497" s="289" t="s">
        <v>420</v>
      </c>
      <c r="D497" s="287" t="s">
        <v>416</v>
      </c>
      <c r="E497" s="291">
        <v>15</v>
      </c>
      <c r="F497" s="287" t="s">
        <v>498</v>
      </c>
      <c r="G497" s="24"/>
      <c r="H497" s="18"/>
      <c r="I497" s="18" t="s">
        <v>785</v>
      </c>
    </row>
    <row r="498" spans="1:9" s="120" customFormat="1" ht="45.75" customHeight="1">
      <c r="A498" s="287" t="s">
        <v>495</v>
      </c>
      <c r="B498" s="286" t="s">
        <v>418</v>
      </c>
      <c r="C498" s="289" t="s">
        <v>419</v>
      </c>
      <c r="D498" s="287" t="s">
        <v>416</v>
      </c>
      <c r="E498" s="291">
        <v>15</v>
      </c>
      <c r="F498" s="287" t="s">
        <v>498</v>
      </c>
      <c r="G498" s="24"/>
      <c r="H498" s="18"/>
      <c r="I498" s="18" t="s">
        <v>785</v>
      </c>
    </row>
    <row r="499" spans="1:9" s="120" customFormat="1" ht="45.75" customHeight="1">
      <c r="A499" s="287" t="s">
        <v>495</v>
      </c>
      <c r="B499" s="286" t="s">
        <v>418</v>
      </c>
      <c r="C499" s="91" t="s">
        <v>425</v>
      </c>
      <c r="D499" s="287" t="s">
        <v>416</v>
      </c>
      <c r="E499" s="291">
        <v>15</v>
      </c>
      <c r="F499" s="287" t="s">
        <v>498</v>
      </c>
      <c r="G499" s="24"/>
      <c r="H499" s="18"/>
      <c r="I499" s="18" t="s">
        <v>785</v>
      </c>
    </row>
    <row r="500" spans="1:9" s="120" customFormat="1" ht="45.75" customHeight="1">
      <c r="A500" s="287" t="s">
        <v>495</v>
      </c>
      <c r="B500" s="286" t="s">
        <v>418</v>
      </c>
      <c r="C500" s="91" t="s">
        <v>424</v>
      </c>
      <c r="D500" s="287" t="s">
        <v>416</v>
      </c>
      <c r="E500" s="291">
        <v>15</v>
      </c>
      <c r="F500" s="287" t="s">
        <v>498</v>
      </c>
      <c r="G500" s="24"/>
      <c r="H500" s="18"/>
      <c r="I500" s="18" t="s">
        <v>785</v>
      </c>
    </row>
    <row r="501" spans="1:9" s="120" customFormat="1" ht="45.75" customHeight="1">
      <c r="A501" s="287" t="s">
        <v>495</v>
      </c>
      <c r="B501" s="286" t="s">
        <v>418</v>
      </c>
      <c r="C501" s="91" t="s">
        <v>423</v>
      </c>
      <c r="D501" s="287" t="s">
        <v>416</v>
      </c>
      <c r="E501" s="291">
        <v>15</v>
      </c>
      <c r="F501" s="287" t="s">
        <v>498</v>
      </c>
      <c r="G501" s="24"/>
      <c r="H501" s="18"/>
      <c r="I501" s="18" t="s">
        <v>785</v>
      </c>
    </row>
    <row r="502" spans="1:9" s="120" customFormat="1" ht="45.75" customHeight="1">
      <c r="A502" s="287" t="s">
        <v>495</v>
      </c>
      <c r="B502" s="286" t="s">
        <v>418</v>
      </c>
      <c r="C502" s="91" t="s">
        <v>445</v>
      </c>
      <c r="D502" s="287" t="s">
        <v>416</v>
      </c>
      <c r="E502" s="291">
        <v>15</v>
      </c>
      <c r="F502" s="287" t="s">
        <v>498</v>
      </c>
      <c r="G502" s="24"/>
      <c r="H502" s="18"/>
      <c r="I502" s="18" t="s">
        <v>785</v>
      </c>
    </row>
    <row r="503" spans="1:9" s="120" customFormat="1" ht="45.75" customHeight="1">
      <c r="A503" s="287" t="s">
        <v>495</v>
      </c>
      <c r="B503" s="286" t="s">
        <v>418</v>
      </c>
      <c r="C503" s="91" t="s">
        <v>444</v>
      </c>
      <c r="D503" s="287" t="s">
        <v>416</v>
      </c>
      <c r="E503" s="291">
        <v>15</v>
      </c>
      <c r="F503" s="287" t="s">
        <v>498</v>
      </c>
      <c r="G503" s="24"/>
      <c r="H503" s="18"/>
      <c r="I503" s="18" t="s">
        <v>785</v>
      </c>
    </row>
    <row r="504" spans="1:9" s="120" customFormat="1" ht="45.75" customHeight="1">
      <c r="A504" s="287" t="s">
        <v>495</v>
      </c>
      <c r="B504" s="286" t="s">
        <v>418</v>
      </c>
      <c r="C504" s="91" t="s">
        <v>477</v>
      </c>
      <c r="D504" s="287" t="s">
        <v>416</v>
      </c>
      <c r="E504" s="291">
        <v>15</v>
      </c>
      <c r="F504" s="287" t="s">
        <v>498</v>
      </c>
      <c r="G504" s="24"/>
      <c r="H504" s="18"/>
      <c r="I504" s="18" t="s">
        <v>785</v>
      </c>
    </row>
    <row r="505" spans="1:9" s="120" customFormat="1" ht="45.75" customHeight="1">
      <c r="A505" s="287" t="s">
        <v>495</v>
      </c>
      <c r="B505" s="286" t="s">
        <v>418</v>
      </c>
      <c r="C505" s="26" t="s">
        <v>432</v>
      </c>
      <c r="D505" s="287" t="s">
        <v>416</v>
      </c>
      <c r="E505" s="291">
        <v>15</v>
      </c>
      <c r="F505" s="287" t="s">
        <v>498</v>
      </c>
      <c r="G505" s="24"/>
      <c r="H505" s="18"/>
      <c r="I505" s="18" t="s">
        <v>785</v>
      </c>
    </row>
    <row r="506" spans="1:9" s="120" customFormat="1" ht="45.75" customHeight="1">
      <c r="A506" s="287" t="s">
        <v>495</v>
      </c>
      <c r="B506" s="286" t="s">
        <v>418</v>
      </c>
      <c r="C506" s="26" t="s">
        <v>431</v>
      </c>
      <c r="D506" s="287" t="s">
        <v>416</v>
      </c>
      <c r="E506" s="291">
        <v>15</v>
      </c>
      <c r="F506" s="287" t="s">
        <v>498</v>
      </c>
      <c r="G506" s="24"/>
      <c r="H506" s="18"/>
      <c r="I506" s="18" t="s">
        <v>785</v>
      </c>
    </row>
    <row r="507" spans="1:9" s="120" customFormat="1" ht="45.75" customHeight="1">
      <c r="A507" s="287" t="s">
        <v>495</v>
      </c>
      <c r="B507" s="286" t="s">
        <v>418</v>
      </c>
      <c r="C507" s="26" t="s">
        <v>433</v>
      </c>
      <c r="D507" s="287" t="s">
        <v>416</v>
      </c>
      <c r="E507" s="291">
        <v>15</v>
      </c>
      <c r="F507" s="287" t="s">
        <v>498</v>
      </c>
      <c r="G507" s="24"/>
      <c r="H507" s="18"/>
      <c r="I507" s="18" t="s">
        <v>785</v>
      </c>
    </row>
    <row r="508" spans="1:9" s="120" customFormat="1" ht="45.75" customHeight="1">
      <c r="A508" s="287" t="s">
        <v>495</v>
      </c>
      <c r="B508" s="286" t="s">
        <v>418</v>
      </c>
      <c r="C508" s="26" t="s">
        <v>434</v>
      </c>
      <c r="D508" s="287" t="s">
        <v>416</v>
      </c>
      <c r="E508" s="291">
        <v>15</v>
      </c>
      <c r="F508" s="287" t="s">
        <v>498</v>
      </c>
      <c r="G508" s="24"/>
      <c r="H508" s="18"/>
      <c r="I508" s="18" t="s">
        <v>785</v>
      </c>
    </row>
    <row r="509" spans="1:9" s="120" customFormat="1" ht="45.75" customHeight="1">
      <c r="A509" s="287" t="s">
        <v>495</v>
      </c>
      <c r="B509" s="286" t="s">
        <v>417</v>
      </c>
      <c r="C509" s="91" t="s">
        <v>461</v>
      </c>
      <c r="D509" s="287" t="s">
        <v>416</v>
      </c>
      <c r="E509" s="291">
        <v>15</v>
      </c>
      <c r="F509" s="287" t="s">
        <v>498</v>
      </c>
      <c r="G509" s="24"/>
      <c r="H509" s="18"/>
      <c r="I509" s="18" t="s">
        <v>785</v>
      </c>
    </row>
    <row r="510" spans="1:9" s="120" customFormat="1" ht="45.75" customHeight="1">
      <c r="A510" s="287" t="s">
        <v>495</v>
      </c>
      <c r="B510" s="286" t="s">
        <v>417</v>
      </c>
      <c r="C510" s="91" t="s">
        <v>470</v>
      </c>
      <c r="D510" s="287" t="s">
        <v>416</v>
      </c>
      <c r="E510" s="291">
        <v>15</v>
      </c>
      <c r="F510" s="287" t="s">
        <v>498</v>
      </c>
      <c r="G510" s="24"/>
      <c r="H510" s="18"/>
      <c r="I510" s="18" t="s">
        <v>785</v>
      </c>
    </row>
    <row r="511" spans="1:9" s="120" customFormat="1" ht="45.75" customHeight="1">
      <c r="A511" s="287" t="s">
        <v>495</v>
      </c>
      <c r="B511" s="286" t="s">
        <v>417</v>
      </c>
      <c r="C511" s="91" t="s">
        <v>463</v>
      </c>
      <c r="D511" s="287" t="s">
        <v>416</v>
      </c>
      <c r="E511" s="291">
        <v>15</v>
      </c>
      <c r="F511" s="287" t="s">
        <v>498</v>
      </c>
      <c r="G511" s="24"/>
      <c r="H511" s="18"/>
      <c r="I511" s="18" t="s">
        <v>785</v>
      </c>
    </row>
    <row r="512" spans="1:9" s="120" customFormat="1" ht="45.75" customHeight="1">
      <c r="A512" s="287" t="s">
        <v>495</v>
      </c>
      <c r="B512" s="286" t="s">
        <v>417</v>
      </c>
      <c r="C512" s="91" t="s">
        <v>468</v>
      </c>
      <c r="D512" s="287" t="s">
        <v>416</v>
      </c>
      <c r="E512" s="291">
        <v>15</v>
      </c>
      <c r="F512" s="287" t="s">
        <v>498</v>
      </c>
      <c r="G512" s="24"/>
      <c r="H512" s="18"/>
      <c r="I512" s="18" t="s">
        <v>785</v>
      </c>
    </row>
    <row r="513" spans="1:9" s="120" customFormat="1" ht="45.75" customHeight="1">
      <c r="A513" s="287" t="s">
        <v>495</v>
      </c>
      <c r="B513" s="286" t="s">
        <v>417</v>
      </c>
      <c r="C513" s="91" t="s">
        <v>462</v>
      </c>
      <c r="D513" s="287" t="s">
        <v>416</v>
      </c>
      <c r="E513" s="291">
        <v>15</v>
      </c>
      <c r="F513" s="287" t="s">
        <v>498</v>
      </c>
      <c r="G513" s="24"/>
      <c r="H513" s="18"/>
      <c r="I513" s="18" t="s">
        <v>785</v>
      </c>
    </row>
    <row r="514" spans="1:9" s="120" customFormat="1" ht="45.75" customHeight="1">
      <c r="A514" s="287" t="s">
        <v>495</v>
      </c>
      <c r="B514" s="286" t="s">
        <v>417</v>
      </c>
      <c r="C514" s="91" t="s">
        <v>469</v>
      </c>
      <c r="D514" s="287" t="s">
        <v>416</v>
      </c>
      <c r="E514" s="291">
        <v>15</v>
      </c>
      <c r="F514" s="287" t="s">
        <v>498</v>
      </c>
      <c r="G514" s="24"/>
      <c r="H514" s="18"/>
      <c r="I514" s="18" t="s">
        <v>785</v>
      </c>
    </row>
    <row r="515" spans="1:9" s="120" customFormat="1" ht="45.75" customHeight="1">
      <c r="A515" s="287" t="s">
        <v>495</v>
      </c>
      <c r="B515" s="286" t="s">
        <v>417</v>
      </c>
      <c r="C515" s="91" t="s">
        <v>429</v>
      </c>
      <c r="D515" s="287" t="s">
        <v>416</v>
      </c>
      <c r="E515" s="291">
        <v>35</v>
      </c>
      <c r="F515" s="287" t="s">
        <v>498</v>
      </c>
      <c r="G515" s="24"/>
      <c r="H515" s="18"/>
      <c r="I515" s="18" t="s">
        <v>785</v>
      </c>
    </row>
    <row r="516" spans="1:9" s="120" customFormat="1" ht="45.75" customHeight="1">
      <c r="A516" s="287" t="s">
        <v>495</v>
      </c>
      <c r="B516" s="286" t="s">
        <v>417</v>
      </c>
      <c r="C516" s="91" t="s">
        <v>426</v>
      </c>
      <c r="D516" s="287" t="s">
        <v>416</v>
      </c>
      <c r="E516" s="291">
        <v>15</v>
      </c>
      <c r="F516" s="287" t="s">
        <v>498</v>
      </c>
      <c r="G516" s="24"/>
      <c r="H516" s="18"/>
      <c r="I516" s="18" t="s">
        <v>785</v>
      </c>
    </row>
    <row r="517" spans="1:9" s="120" customFormat="1" ht="45.75" customHeight="1">
      <c r="A517" s="287" t="s">
        <v>495</v>
      </c>
      <c r="B517" s="286" t="s">
        <v>417</v>
      </c>
      <c r="C517" s="91" t="s">
        <v>464</v>
      </c>
      <c r="D517" s="287" t="s">
        <v>416</v>
      </c>
      <c r="E517" s="291">
        <v>15</v>
      </c>
      <c r="F517" s="287" t="s">
        <v>498</v>
      </c>
      <c r="G517" s="24"/>
      <c r="H517" s="18"/>
      <c r="I517" s="18" t="s">
        <v>785</v>
      </c>
    </row>
    <row r="518" spans="1:9" s="120" customFormat="1" ht="45.75" customHeight="1">
      <c r="A518" s="287" t="s">
        <v>495</v>
      </c>
      <c r="B518" s="286" t="s">
        <v>417</v>
      </c>
      <c r="C518" s="91" t="s">
        <v>427</v>
      </c>
      <c r="D518" s="287" t="s">
        <v>416</v>
      </c>
      <c r="E518" s="291">
        <v>15</v>
      </c>
      <c r="F518" s="287" t="s">
        <v>498</v>
      </c>
      <c r="G518" s="24"/>
      <c r="H518" s="18"/>
      <c r="I518" s="18" t="s">
        <v>785</v>
      </c>
    </row>
    <row r="519" spans="1:9" s="120" customFormat="1" ht="45.75" customHeight="1">
      <c r="A519" s="287" t="s">
        <v>495</v>
      </c>
      <c r="B519" s="286" t="s">
        <v>417</v>
      </c>
      <c r="C519" s="91" t="s">
        <v>467</v>
      </c>
      <c r="D519" s="287" t="s">
        <v>416</v>
      </c>
      <c r="E519" s="291">
        <v>15</v>
      </c>
      <c r="F519" s="287" t="s">
        <v>498</v>
      </c>
      <c r="G519" s="24"/>
      <c r="H519" s="18"/>
      <c r="I519" s="18" t="s">
        <v>785</v>
      </c>
    </row>
    <row r="520" spans="1:9" s="120" customFormat="1" ht="45.75" customHeight="1">
      <c r="A520" s="287" t="s">
        <v>495</v>
      </c>
      <c r="B520" s="286" t="s">
        <v>417</v>
      </c>
      <c r="C520" s="91" t="s">
        <v>428</v>
      </c>
      <c r="D520" s="287" t="s">
        <v>416</v>
      </c>
      <c r="E520" s="291">
        <v>25</v>
      </c>
      <c r="F520" s="287" t="s">
        <v>498</v>
      </c>
      <c r="G520" s="24"/>
      <c r="H520" s="18"/>
      <c r="I520" s="18" t="s">
        <v>785</v>
      </c>
    </row>
    <row r="521" spans="1:9" s="120" customFormat="1" ht="45.75" customHeight="1">
      <c r="A521" s="287" t="s">
        <v>495</v>
      </c>
      <c r="B521" s="286" t="s">
        <v>417</v>
      </c>
      <c r="C521" s="91" t="s">
        <v>465</v>
      </c>
      <c r="D521" s="287" t="s">
        <v>416</v>
      </c>
      <c r="E521" s="291">
        <v>30</v>
      </c>
      <c r="F521" s="287" t="s">
        <v>498</v>
      </c>
      <c r="G521" s="24"/>
      <c r="H521" s="18"/>
      <c r="I521" s="18" t="s">
        <v>785</v>
      </c>
    </row>
    <row r="522" spans="1:9" s="120" customFormat="1" ht="45.75" customHeight="1">
      <c r="A522" s="287" t="s">
        <v>495</v>
      </c>
      <c r="B522" s="286" t="s">
        <v>417</v>
      </c>
      <c r="C522" s="91" t="s">
        <v>466</v>
      </c>
      <c r="D522" s="287" t="s">
        <v>416</v>
      </c>
      <c r="E522" s="291">
        <v>15</v>
      </c>
      <c r="F522" s="287" t="s">
        <v>498</v>
      </c>
      <c r="G522" s="24"/>
      <c r="H522" s="18"/>
      <c r="I522" s="18" t="s">
        <v>785</v>
      </c>
    </row>
    <row r="523" spans="1:9" s="120" customFormat="1" ht="45.75" customHeight="1">
      <c r="A523" s="287" t="s">
        <v>495</v>
      </c>
      <c r="B523" s="286" t="s">
        <v>417</v>
      </c>
      <c r="C523" s="91" t="s">
        <v>430</v>
      </c>
      <c r="D523" s="287" t="s">
        <v>416</v>
      </c>
      <c r="E523" s="291">
        <v>15</v>
      </c>
      <c r="F523" s="287" t="s">
        <v>498</v>
      </c>
      <c r="G523" s="24"/>
      <c r="H523" s="18"/>
      <c r="I523" s="18" t="s">
        <v>785</v>
      </c>
    </row>
    <row r="524" spans="1:9" s="120" customFormat="1" ht="45.75" customHeight="1">
      <c r="A524" s="287" t="s">
        <v>495</v>
      </c>
      <c r="B524" s="286" t="s">
        <v>417</v>
      </c>
      <c r="C524" s="91" t="s">
        <v>471</v>
      </c>
      <c r="D524" s="287" t="s">
        <v>416</v>
      </c>
      <c r="E524" s="291">
        <v>15</v>
      </c>
      <c r="F524" s="287" t="s">
        <v>498</v>
      </c>
      <c r="G524" s="24"/>
      <c r="H524" s="18"/>
      <c r="I524" s="18" t="s">
        <v>785</v>
      </c>
    </row>
    <row r="525" spans="1:9" s="120" customFormat="1" ht="45.75" customHeight="1">
      <c r="A525" s="287" t="s">
        <v>495</v>
      </c>
      <c r="B525" s="286" t="s">
        <v>417</v>
      </c>
      <c r="C525" s="91" t="s">
        <v>472</v>
      </c>
      <c r="D525" s="287" t="s">
        <v>416</v>
      </c>
      <c r="E525" s="291">
        <v>15</v>
      </c>
      <c r="F525" s="287" t="s">
        <v>498</v>
      </c>
      <c r="G525" s="24"/>
      <c r="H525" s="18"/>
      <c r="I525" s="18" t="s">
        <v>785</v>
      </c>
    </row>
    <row r="526" spans="1:9" s="120" customFormat="1" ht="45.75" customHeight="1">
      <c r="A526" s="287" t="s">
        <v>495</v>
      </c>
      <c r="B526" s="286" t="s">
        <v>417</v>
      </c>
      <c r="C526" s="91" t="s">
        <v>473</v>
      </c>
      <c r="D526" s="287" t="s">
        <v>416</v>
      </c>
      <c r="E526" s="291">
        <v>15</v>
      </c>
      <c r="F526" s="287" t="s">
        <v>498</v>
      </c>
      <c r="G526" s="24"/>
      <c r="H526" s="18"/>
      <c r="I526" s="18" t="s">
        <v>785</v>
      </c>
    </row>
    <row r="527" spans="1:9" s="120" customFormat="1" ht="45.75" customHeight="1">
      <c r="A527" s="287" t="s">
        <v>495</v>
      </c>
      <c r="B527" s="286" t="s">
        <v>417</v>
      </c>
      <c r="C527" s="289" t="s">
        <v>494</v>
      </c>
      <c r="D527" s="287" t="s">
        <v>416</v>
      </c>
      <c r="E527" s="291">
        <v>15</v>
      </c>
      <c r="F527" s="287" t="s">
        <v>498</v>
      </c>
      <c r="G527" s="24"/>
      <c r="H527" s="18"/>
      <c r="I527" s="18" t="s">
        <v>785</v>
      </c>
    </row>
    <row r="528" spans="1:9" s="120" customFormat="1" ht="45.75" customHeight="1">
      <c r="A528" s="287" t="s">
        <v>495</v>
      </c>
      <c r="B528" s="286" t="s">
        <v>417</v>
      </c>
      <c r="C528" s="289" t="s">
        <v>478</v>
      </c>
      <c r="D528" s="287" t="s">
        <v>416</v>
      </c>
      <c r="E528" s="291">
        <v>15</v>
      </c>
      <c r="F528" s="287" t="s">
        <v>498</v>
      </c>
      <c r="G528" s="24"/>
      <c r="H528" s="18"/>
      <c r="I528" s="18" t="s">
        <v>785</v>
      </c>
    </row>
    <row r="529" spans="1:9" s="120" customFormat="1" ht="45.75" customHeight="1">
      <c r="A529" s="287" t="s">
        <v>495</v>
      </c>
      <c r="B529" s="286" t="s">
        <v>417</v>
      </c>
      <c r="C529" s="289" t="s">
        <v>437</v>
      </c>
      <c r="D529" s="287" t="s">
        <v>416</v>
      </c>
      <c r="E529" s="291">
        <v>15</v>
      </c>
      <c r="F529" s="287" t="s">
        <v>498</v>
      </c>
      <c r="G529" s="24"/>
      <c r="H529" s="18"/>
      <c r="I529" s="18" t="s">
        <v>785</v>
      </c>
    </row>
    <row r="530" spans="1:9" s="120" customFormat="1" ht="45.75" customHeight="1">
      <c r="A530" s="287" t="s">
        <v>495</v>
      </c>
      <c r="B530" s="286" t="s">
        <v>417</v>
      </c>
      <c r="C530" s="289" t="s">
        <v>475</v>
      </c>
      <c r="D530" s="287" t="s">
        <v>416</v>
      </c>
      <c r="E530" s="291">
        <v>15</v>
      </c>
      <c r="F530" s="287" t="s">
        <v>498</v>
      </c>
      <c r="G530" s="24"/>
      <c r="H530" s="18"/>
      <c r="I530" s="18" t="s">
        <v>785</v>
      </c>
    </row>
    <row r="531" spans="1:9" s="120" customFormat="1" ht="45.75" customHeight="1">
      <c r="A531" s="287" t="s">
        <v>495</v>
      </c>
      <c r="B531" s="286" t="s">
        <v>417</v>
      </c>
      <c r="C531" s="289" t="s">
        <v>479</v>
      </c>
      <c r="D531" s="287" t="s">
        <v>416</v>
      </c>
      <c r="E531" s="291">
        <v>15</v>
      </c>
      <c r="F531" s="287" t="s">
        <v>498</v>
      </c>
      <c r="G531" s="24"/>
      <c r="H531" s="18"/>
      <c r="I531" s="18" t="s">
        <v>785</v>
      </c>
    </row>
    <row r="532" spans="1:9" s="120" customFormat="1" ht="45.75" customHeight="1">
      <c r="A532" s="287" t="s">
        <v>495</v>
      </c>
      <c r="B532" s="286" t="s">
        <v>417</v>
      </c>
      <c r="C532" s="289" t="s">
        <v>438</v>
      </c>
      <c r="D532" s="287" t="s">
        <v>416</v>
      </c>
      <c r="E532" s="291">
        <v>15</v>
      </c>
      <c r="F532" s="287" t="s">
        <v>498</v>
      </c>
      <c r="G532" s="24"/>
      <c r="H532" s="18"/>
      <c r="I532" s="18" t="s">
        <v>785</v>
      </c>
    </row>
    <row r="533" spans="1:9" s="120" customFormat="1" ht="45.75" customHeight="1">
      <c r="A533" s="287" t="s">
        <v>495</v>
      </c>
      <c r="B533" s="286" t="s">
        <v>417</v>
      </c>
      <c r="C533" s="289" t="s">
        <v>436</v>
      </c>
      <c r="D533" s="287" t="s">
        <v>416</v>
      </c>
      <c r="E533" s="291">
        <v>15</v>
      </c>
      <c r="F533" s="287" t="s">
        <v>498</v>
      </c>
      <c r="G533" s="24"/>
      <c r="H533" s="18"/>
      <c r="I533" s="18" t="s">
        <v>785</v>
      </c>
    </row>
    <row r="534" spans="1:9" s="120" customFormat="1" ht="45.75" customHeight="1">
      <c r="A534" s="287" t="s">
        <v>495</v>
      </c>
      <c r="B534" s="286" t="s">
        <v>417</v>
      </c>
      <c r="C534" s="289" t="s">
        <v>480</v>
      </c>
      <c r="D534" s="287" t="s">
        <v>416</v>
      </c>
      <c r="E534" s="291">
        <v>15</v>
      </c>
      <c r="F534" s="287" t="s">
        <v>498</v>
      </c>
      <c r="G534" s="24"/>
      <c r="H534" s="18"/>
      <c r="I534" s="18" t="s">
        <v>785</v>
      </c>
    </row>
    <row r="535" spans="1:9" s="120" customFormat="1" ht="45.75" customHeight="1">
      <c r="A535" s="287" t="s">
        <v>495</v>
      </c>
      <c r="B535" s="286" t="s">
        <v>417</v>
      </c>
      <c r="C535" s="289" t="s">
        <v>481</v>
      </c>
      <c r="D535" s="287" t="s">
        <v>416</v>
      </c>
      <c r="E535" s="291">
        <v>15</v>
      </c>
      <c r="F535" s="287" t="s">
        <v>498</v>
      </c>
      <c r="G535" s="24"/>
      <c r="H535" s="18"/>
      <c r="I535" s="18" t="s">
        <v>785</v>
      </c>
    </row>
    <row r="536" spans="1:9" s="120" customFormat="1" ht="45.75" customHeight="1">
      <c r="A536" s="287" t="s">
        <v>495</v>
      </c>
      <c r="B536" s="286" t="s">
        <v>417</v>
      </c>
      <c r="C536" s="289" t="s">
        <v>482</v>
      </c>
      <c r="D536" s="287" t="s">
        <v>416</v>
      </c>
      <c r="E536" s="291">
        <v>15</v>
      </c>
      <c r="F536" s="287" t="s">
        <v>498</v>
      </c>
      <c r="G536" s="24"/>
      <c r="H536" s="18"/>
      <c r="I536" s="18" t="s">
        <v>785</v>
      </c>
    </row>
    <row r="537" spans="1:9" s="120" customFormat="1" ht="45.75" customHeight="1">
      <c r="A537" s="287" t="s">
        <v>495</v>
      </c>
      <c r="B537" s="286" t="s">
        <v>417</v>
      </c>
      <c r="C537" s="289" t="s">
        <v>422</v>
      </c>
      <c r="D537" s="287" t="s">
        <v>416</v>
      </c>
      <c r="E537" s="291">
        <v>35</v>
      </c>
      <c r="F537" s="287" t="s">
        <v>498</v>
      </c>
      <c r="G537" s="24"/>
      <c r="H537" s="18"/>
      <c r="I537" s="18" t="s">
        <v>785</v>
      </c>
    </row>
    <row r="538" spans="1:9" s="120" customFormat="1" ht="45.75" customHeight="1">
      <c r="A538" s="287" t="s">
        <v>495</v>
      </c>
      <c r="B538" s="286" t="s">
        <v>417</v>
      </c>
      <c r="C538" s="289" t="s">
        <v>420</v>
      </c>
      <c r="D538" s="287" t="s">
        <v>416</v>
      </c>
      <c r="E538" s="291">
        <v>30</v>
      </c>
      <c r="F538" s="287" t="s">
        <v>498</v>
      </c>
      <c r="G538" s="24"/>
      <c r="H538" s="18"/>
      <c r="I538" s="18" t="s">
        <v>785</v>
      </c>
    </row>
    <row r="539" spans="1:9" s="120" customFormat="1" ht="45.75" customHeight="1">
      <c r="A539" s="287" t="s">
        <v>495</v>
      </c>
      <c r="B539" s="286" t="s">
        <v>417</v>
      </c>
      <c r="C539" s="289" t="s">
        <v>483</v>
      </c>
      <c r="D539" s="287" t="s">
        <v>416</v>
      </c>
      <c r="E539" s="291">
        <v>15</v>
      </c>
      <c r="F539" s="287" t="s">
        <v>498</v>
      </c>
      <c r="G539" s="24"/>
      <c r="H539" s="18"/>
      <c r="I539" s="18" t="s">
        <v>785</v>
      </c>
    </row>
    <row r="540" spans="1:9" s="120" customFormat="1" ht="45.75" customHeight="1">
      <c r="A540" s="287" t="s">
        <v>495</v>
      </c>
      <c r="B540" s="286" t="s">
        <v>417</v>
      </c>
      <c r="C540" s="289" t="s">
        <v>484</v>
      </c>
      <c r="D540" s="287" t="s">
        <v>416</v>
      </c>
      <c r="E540" s="291">
        <v>15</v>
      </c>
      <c r="F540" s="287" t="s">
        <v>498</v>
      </c>
      <c r="G540" s="24"/>
      <c r="H540" s="18"/>
      <c r="I540" s="18" t="s">
        <v>785</v>
      </c>
    </row>
    <row r="541" spans="1:9" s="120" customFormat="1" ht="45.75" customHeight="1">
      <c r="A541" s="287" t="s">
        <v>495</v>
      </c>
      <c r="B541" s="286" t="s">
        <v>417</v>
      </c>
      <c r="C541" s="289" t="s">
        <v>476</v>
      </c>
      <c r="D541" s="287" t="s">
        <v>416</v>
      </c>
      <c r="E541" s="291">
        <v>15</v>
      </c>
      <c r="F541" s="287" t="s">
        <v>498</v>
      </c>
      <c r="G541" s="24"/>
      <c r="H541" s="18"/>
      <c r="I541" s="18" t="s">
        <v>785</v>
      </c>
    </row>
    <row r="542" spans="1:9" s="120" customFormat="1" ht="45.75" customHeight="1">
      <c r="A542" s="287" t="s">
        <v>495</v>
      </c>
      <c r="B542" s="286" t="s">
        <v>417</v>
      </c>
      <c r="C542" s="289" t="s">
        <v>419</v>
      </c>
      <c r="D542" s="287" t="s">
        <v>416</v>
      </c>
      <c r="E542" s="291">
        <v>25</v>
      </c>
      <c r="F542" s="287" t="s">
        <v>498</v>
      </c>
      <c r="G542" s="24"/>
      <c r="H542" s="18"/>
      <c r="I542" s="18" t="s">
        <v>785</v>
      </c>
    </row>
    <row r="543" spans="1:9" s="120" customFormat="1" ht="45.75" customHeight="1">
      <c r="A543" s="287" t="s">
        <v>495</v>
      </c>
      <c r="B543" s="286" t="s">
        <v>417</v>
      </c>
      <c r="C543" s="289" t="s">
        <v>440</v>
      </c>
      <c r="D543" s="287" t="s">
        <v>416</v>
      </c>
      <c r="E543" s="291">
        <v>15</v>
      </c>
      <c r="F543" s="287" t="s">
        <v>498</v>
      </c>
      <c r="G543" s="24"/>
      <c r="H543" s="18"/>
      <c r="I543" s="18" t="s">
        <v>785</v>
      </c>
    </row>
    <row r="544" spans="1:9" s="120" customFormat="1" ht="45.75" customHeight="1">
      <c r="A544" s="287" t="s">
        <v>495</v>
      </c>
      <c r="B544" s="286" t="s">
        <v>417</v>
      </c>
      <c r="C544" s="289" t="s">
        <v>439</v>
      </c>
      <c r="D544" s="287" t="s">
        <v>416</v>
      </c>
      <c r="E544" s="291">
        <v>15</v>
      </c>
      <c r="F544" s="287" t="s">
        <v>498</v>
      </c>
      <c r="G544" s="24"/>
      <c r="H544" s="18"/>
      <c r="I544" s="18" t="s">
        <v>785</v>
      </c>
    </row>
    <row r="545" spans="1:9" s="120" customFormat="1" ht="45.75" customHeight="1">
      <c r="A545" s="287" t="s">
        <v>495</v>
      </c>
      <c r="B545" s="286" t="s">
        <v>417</v>
      </c>
      <c r="C545" s="289" t="s">
        <v>485</v>
      </c>
      <c r="D545" s="287" t="s">
        <v>416</v>
      </c>
      <c r="E545" s="291">
        <v>15</v>
      </c>
      <c r="F545" s="287" t="s">
        <v>498</v>
      </c>
      <c r="G545" s="24"/>
      <c r="H545" s="18"/>
      <c r="I545" s="18" t="s">
        <v>785</v>
      </c>
    </row>
    <row r="546" spans="1:9" s="120" customFormat="1" ht="45.75" customHeight="1">
      <c r="A546" s="287" t="s">
        <v>495</v>
      </c>
      <c r="B546" s="286" t="s">
        <v>417</v>
      </c>
      <c r="C546" s="289" t="s">
        <v>486</v>
      </c>
      <c r="D546" s="287" t="s">
        <v>416</v>
      </c>
      <c r="E546" s="291">
        <v>15</v>
      </c>
      <c r="F546" s="287" t="s">
        <v>498</v>
      </c>
      <c r="G546" s="24"/>
      <c r="H546" s="18"/>
      <c r="I546" s="18" t="s">
        <v>785</v>
      </c>
    </row>
    <row r="547" spans="1:9" s="120" customFormat="1" ht="45.75" customHeight="1">
      <c r="A547" s="287" t="s">
        <v>495</v>
      </c>
      <c r="B547" s="286" t="s">
        <v>417</v>
      </c>
      <c r="C547" s="289" t="s">
        <v>421</v>
      </c>
      <c r="D547" s="287" t="s">
        <v>416</v>
      </c>
      <c r="E547" s="291">
        <v>15</v>
      </c>
      <c r="F547" s="287" t="s">
        <v>498</v>
      </c>
      <c r="G547" s="24"/>
      <c r="H547" s="18"/>
      <c r="I547" s="18" t="s">
        <v>785</v>
      </c>
    </row>
    <row r="548" spans="1:9" s="120" customFormat="1" ht="45.75" customHeight="1">
      <c r="A548" s="287" t="s">
        <v>495</v>
      </c>
      <c r="B548" s="286" t="s">
        <v>417</v>
      </c>
      <c r="C548" s="290" t="s">
        <v>441</v>
      </c>
      <c r="D548" s="287" t="s">
        <v>416</v>
      </c>
      <c r="E548" s="291">
        <v>15</v>
      </c>
      <c r="F548" s="287" t="s">
        <v>498</v>
      </c>
      <c r="G548" s="24"/>
      <c r="H548" s="18"/>
      <c r="I548" s="18" t="s">
        <v>785</v>
      </c>
    </row>
    <row r="549" spans="1:9" s="120" customFormat="1" ht="45.75" customHeight="1">
      <c r="A549" s="287" t="s">
        <v>495</v>
      </c>
      <c r="B549" s="286" t="s">
        <v>417</v>
      </c>
      <c r="C549" s="290" t="s">
        <v>487</v>
      </c>
      <c r="D549" s="287" t="s">
        <v>416</v>
      </c>
      <c r="E549" s="291">
        <v>15</v>
      </c>
      <c r="F549" s="287" t="s">
        <v>498</v>
      </c>
      <c r="G549" s="24"/>
      <c r="H549" s="18"/>
      <c r="I549" s="18" t="s">
        <v>785</v>
      </c>
    </row>
    <row r="550" spans="1:9" s="120" customFormat="1" ht="45.75" customHeight="1">
      <c r="A550" s="287" t="s">
        <v>495</v>
      </c>
      <c r="B550" s="286" t="s">
        <v>417</v>
      </c>
      <c r="C550" s="288" t="s">
        <v>474</v>
      </c>
      <c r="D550" s="287" t="s">
        <v>416</v>
      </c>
      <c r="E550" s="291">
        <v>15</v>
      </c>
      <c r="F550" s="287" t="s">
        <v>498</v>
      </c>
      <c r="G550" s="24"/>
      <c r="H550" s="18"/>
      <c r="I550" s="18" t="s">
        <v>785</v>
      </c>
    </row>
    <row r="551" spans="1:9" s="120" customFormat="1" ht="45.75" customHeight="1">
      <c r="A551" s="287" t="s">
        <v>495</v>
      </c>
      <c r="B551" s="286" t="s">
        <v>417</v>
      </c>
      <c r="C551" s="288" t="s">
        <v>435</v>
      </c>
      <c r="D551" s="287" t="s">
        <v>416</v>
      </c>
      <c r="E551" s="291">
        <v>15</v>
      </c>
      <c r="F551" s="287" t="s">
        <v>498</v>
      </c>
      <c r="G551" s="24"/>
      <c r="H551" s="18"/>
      <c r="I551" s="18" t="s">
        <v>785</v>
      </c>
    </row>
    <row r="552" spans="1:9" s="120" customFormat="1" ht="45.75" customHeight="1">
      <c r="A552" s="287" t="s">
        <v>495</v>
      </c>
      <c r="B552" s="286" t="s">
        <v>417</v>
      </c>
      <c r="C552" s="91" t="s">
        <v>449</v>
      </c>
      <c r="D552" s="287" t="s">
        <v>416</v>
      </c>
      <c r="E552" s="291">
        <v>18</v>
      </c>
      <c r="F552" s="287" t="s">
        <v>498</v>
      </c>
      <c r="G552" s="24"/>
      <c r="H552" s="18"/>
      <c r="I552" s="18" t="s">
        <v>785</v>
      </c>
    </row>
    <row r="553" spans="1:9" s="120" customFormat="1" ht="45.75" customHeight="1">
      <c r="A553" s="287" t="s">
        <v>495</v>
      </c>
      <c r="B553" s="286" t="s">
        <v>417</v>
      </c>
      <c r="C553" s="91" t="s">
        <v>450</v>
      </c>
      <c r="D553" s="287" t="s">
        <v>416</v>
      </c>
      <c r="E553" s="291">
        <v>15</v>
      </c>
      <c r="F553" s="287" t="s">
        <v>498</v>
      </c>
      <c r="G553" s="24"/>
      <c r="H553" s="18"/>
      <c r="I553" s="18" t="s">
        <v>785</v>
      </c>
    </row>
    <row r="554" spans="1:9" s="120" customFormat="1" ht="45.75" customHeight="1">
      <c r="A554" s="287" t="s">
        <v>495</v>
      </c>
      <c r="B554" s="286" t="s">
        <v>417</v>
      </c>
      <c r="C554" s="91" t="s">
        <v>433</v>
      </c>
      <c r="D554" s="287" t="s">
        <v>416</v>
      </c>
      <c r="E554" s="291">
        <v>27</v>
      </c>
      <c r="F554" s="287" t="s">
        <v>498</v>
      </c>
      <c r="G554" s="24"/>
      <c r="H554" s="18"/>
      <c r="I554" s="18" t="s">
        <v>785</v>
      </c>
    </row>
    <row r="555" spans="1:9" s="120" customFormat="1" ht="45.75" customHeight="1">
      <c r="A555" s="287" t="s">
        <v>495</v>
      </c>
      <c r="B555" s="286" t="s">
        <v>417</v>
      </c>
      <c r="C555" s="91" t="s">
        <v>451</v>
      </c>
      <c r="D555" s="287" t="s">
        <v>416</v>
      </c>
      <c r="E555" s="291">
        <v>18</v>
      </c>
      <c r="F555" s="287" t="s">
        <v>498</v>
      </c>
      <c r="G555" s="24"/>
      <c r="H555" s="18"/>
      <c r="I555" s="18" t="s">
        <v>785</v>
      </c>
    </row>
    <row r="556" spans="1:9" s="120" customFormat="1" ht="45.75" customHeight="1">
      <c r="A556" s="287" t="s">
        <v>495</v>
      </c>
      <c r="B556" s="286" t="s">
        <v>417</v>
      </c>
      <c r="C556" s="91" t="s">
        <v>452</v>
      </c>
      <c r="D556" s="287" t="s">
        <v>416</v>
      </c>
      <c r="E556" s="291">
        <v>15</v>
      </c>
      <c r="F556" s="287" t="s">
        <v>498</v>
      </c>
      <c r="G556" s="24"/>
      <c r="H556" s="18"/>
      <c r="I556" s="18" t="s">
        <v>785</v>
      </c>
    </row>
    <row r="557" spans="1:9" s="120" customFormat="1" ht="45.75" customHeight="1">
      <c r="A557" s="287" t="s">
        <v>495</v>
      </c>
      <c r="B557" s="286" t="s">
        <v>417</v>
      </c>
      <c r="C557" s="91" t="s">
        <v>453</v>
      </c>
      <c r="D557" s="287" t="s">
        <v>416</v>
      </c>
      <c r="E557" s="291">
        <v>18</v>
      </c>
      <c r="F557" s="287" t="s">
        <v>498</v>
      </c>
      <c r="G557" s="24"/>
      <c r="H557" s="18"/>
      <c r="I557" s="18" t="s">
        <v>785</v>
      </c>
    </row>
    <row r="558" spans="1:9" s="120" customFormat="1" ht="45.75" customHeight="1">
      <c r="A558" s="287" t="s">
        <v>495</v>
      </c>
      <c r="B558" s="286" t="s">
        <v>417</v>
      </c>
      <c r="C558" s="91" t="s">
        <v>454</v>
      </c>
      <c r="D558" s="287" t="s">
        <v>416</v>
      </c>
      <c r="E558" s="291">
        <v>18</v>
      </c>
      <c r="F558" s="287" t="s">
        <v>498</v>
      </c>
      <c r="G558" s="24"/>
      <c r="H558" s="18"/>
      <c r="I558" s="18" t="s">
        <v>785</v>
      </c>
    </row>
    <row r="559" spans="1:9" s="120" customFormat="1" ht="45.75" customHeight="1">
      <c r="A559" s="287" t="s">
        <v>495</v>
      </c>
      <c r="B559" s="286" t="s">
        <v>417</v>
      </c>
      <c r="C559" s="91" t="s">
        <v>455</v>
      </c>
      <c r="D559" s="287" t="s">
        <v>416</v>
      </c>
      <c r="E559" s="291">
        <v>18</v>
      </c>
      <c r="F559" s="287" t="s">
        <v>498</v>
      </c>
      <c r="G559" s="24"/>
      <c r="H559" s="18"/>
      <c r="I559" s="18" t="s">
        <v>785</v>
      </c>
    </row>
    <row r="560" spans="1:9" s="120" customFormat="1" ht="45.75" customHeight="1">
      <c r="A560" s="287" t="s">
        <v>495</v>
      </c>
      <c r="B560" s="286" t="s">
        <v>417</v>
      </c>
      <c r="C560" s="91" t="s">
        <v>434</v>
      </c>
      <c r="D560" s="287" t="s">
        <v>416</v>
      </c>
      <c r="E560" s="291">
        <v>15</v>
      </c>
      <c r="F560" s="287" t="s">
        <v>498</v>
      </c>
      <c r="G560" s="24"/>
      <c r="H560" s="18"/>
      <c r="I560" s="18" t="s">
        <v>785</v>
      </c>
    </row>
    <row r="561" spans="1:9" s="120" customFormat="1" ht="45.75" customHeight="1">
      <c r="A561" s="287" t="s">
        <v>495</v>
      </c>
      <c r="B561" s="286" t="s">
        <v>417</v>
      </c>
      <c r="C561" s="91" t="s">
        <v>456</v>
      </c>
      <c r="D561" s="287" t="s">
        <v>416</v>
      </c>
      <c r="E561" s="291">
        <v>18</v>
      </c>
      <c r="F561" s="287" t="s">
        <v>498</v>
      </c>
      <c r="G561" s="24"/>
      <c r="H561" s="18"/>
      <c r="I561" s="18" t="s">
        <v>785</v>
      </c>
    </row>
    <row r="562" spans="1:9" s="120" customFormat="1" ht="45.75" customHeight="1">
      <c r="A562" s="287" t="s">
        <v>495</v>
      </c>
      <c r="B562" s="286" t="s">
        <v>417</v>
      </c>
      <c r="C562" s="91" t="s">
        <v>432</v>
      </c>
      <c r="D562" s="287" t="s">
        <v>416</v>
      </c>
      <c r="E562" s="291">
        <v>23</v>
      </c>
      <c r="F562" s="287" t="s">
        <v>498</v>
      </c>
      <c r="G562" s="24"/>
      <c r="H562" s="18"/>
      <c r="I562" s="18" t="s">
        <v>785</v>
      </c>
    </row>
    <row r="563" spans="1:9" s="120" customFormat="1" ht="45.75" customHeight="1">
      <c r="A563" s="287" t="s">
        <v>495</v>
      </c>
      <c r="B563" s="286" t="s">
        <v>417</v>
      </c>
      <c r="C563" s="91" t="s">
        <v>457</v>
      </c>
      <c r="D563" s="287" t="s">
        <v>416</v>
      </c>
      <c r="E563" s="291">
        <v>18</v>
      </c>
      <c r="F563" s="287" t="s">
        <v>498</v>
      </c>
      <c r="G563" s="24"/>
      <c r="H563" s="18"/>
      <c r="I563" s="18" t="s">
        <v>785</v>
      </c>
    </row>
    <row r="564" spans="1:9" s="120" customFormat="1" ht="45.75" customHeight="1">
      <c r="A564" s="287" t="s">
        <v>495</v>
      </c>
      <c r="B564" s="286" t="s">
        <v>417</v>
      </c>
      <c r="C564" s="91" t="s">
        <v>458</v>
      </c>
      <c r="D564" s="287" t="s">
        <v>416</v>
      </c>
      <c r="E564" s="291">
        <v>18</v>
      </c>
      <c r="F564" s="287" t="s">
        <v>498</v>
      </c>
      <c r="G564" s="24"/>
      <c r="H564" s="18"/>
      <c r="I564" s="18" t="s">
        <v>785</v>
      </c>
    </row>
    <row r="565" spans="1:9" s="120" customFormat="1" ht="45.75" customHeight="1">
      <c r="A565" s="287" t="s">
        <v>495</v>
      </c>
      <c r="B565" s="286" t="s">
        <v>417</v>
      </c>
      <c r="C565" s="91" t="s">
        <v>459</v>
      </c>
      <c r="D565" s="287" t="s">
        <v>416</v>
      </c>
      <c r="E565" s="291">
        <v>15</v>
      </c>
      <c r="F565" s="287" t="s">
        <v>498</v>
      </c>
      <c r="G565" s="24"/>
      <c r="H565" s="18"/>
      <c r="I565" s="18" t="s">
        <v>785</v>
      </c>
    </row>
    <row r="566" spans="1:9" s="120" customFormat="1" ht="45.75" customHeight="1">
      <c r="A566" s="287" t="s">
        <v>495</v>
      </c>
      <c r="B566" s="286" t="s">
        <v>417</v>
      </c>
      <c r="C566" s="91" t="s">
        <v>460</v>
      </c>
      <c r="D566" s="287" t="s">
        <v>416</v>
      </c>
      <c r="E566" s="291">
        <v>15</v>
      </c>
      <c r="F566" s="287" t="s">
        <v>498</v>
      </c>
      <c r="G566" s="24"/>
      <c r="H566" s="18"/>
      <c r="I566" s="18" t="s">
        <v>785</v>
      </c>
    </row>
    <row r="567" spans="1:9" s="120" customFormat="1" ht="45.75" customHeight="1">
      <c r="A567" s="287" t="s">
        <v>495</v>
      </c>
      <c r="B567" s="286" t="s">
        <v>417</v>
      </c>
      <c r="C567" s="91" t="s">
        <v>488</v>
      </c>
      <c r="D567" s="287" t="s">
        <v>416</v>
      </c>
      <c r="E567" s="291">
        <v>15</v>
      </c>
      <c r="F567" s="287" t="s">
        <v>498</v>
      </c>
      <c r="G567" s="24"/>
      <c r="H567" s="18"/>
      <c r="I567" s="18" t="s">
        <v>785</v>
      </c>
    </row>
    <row r="568" spans="1:9" s="120" customFormat="1" ht="45.75" customHeight="1">
      <c r="A568" s="287" t="s">
        <v>495</v>
      </c>
      <c r="B568" s="286" t="s">
        <v>417</v>
      </c>
      <c r="C568" s="290" t="s">
        <v>459</v>
      </c>
      <c r="D568" s="287" t="s">
        <v>416</v>
      </c>
      <c r="E568" s="291">
        <v>15</v>
      </c>
      <c r="F568" s="287" t="s">
        <v>498</v>
      </c>
      <c r="G568" s="24"/>
      <c r="H568" s="18"/>
      <c r="I568" s="18" t="s">
        <v>785</v>
      </c>
    </row>
    <row r="569" spans="1:9" s="120" customFormat="1" ht="45.75" customHeight="1">
      <c r="A569" s="287" t="s">
        <v>495</v>
      </c>
      <c r="B569" s="286" t="s">
        <v>417</v>
      </c>
      <c r="C569" s="91" t="s">
        <v>442</v>
      </c>
      <c r="D569" s="287" t="s">
        <v>416</v>
      </c>
      <c r="E569" s="291">
        <v>15</v>
      </c>
      <c r="F569" s="287" t="s">
        <v>498</v>
      </c>
      <c r="G569" s="24"/>
      <c r="H569" s="18"/>
      <c r="I569" s="18" t="s">
        <v>785</v>
      </c>
    </row>
    <row r="570" spans="1:9" s="120" customFormat="1" ht="45.75" customHeight="1">
      <c r="A570" s="287" t="s">
        <v>495</v>
      </c>
      <c r="B570" s="286" t="s">
        <v>417</v>
      </c>
      <c r="C570" s="91" t="s">
        <v>489</v>
      </c>
      <c r="D570" s="287" t="s">
        <v>416</v>
      </c>
      <c r="E570" s="291">
        <v>15</v>
      </c>
      <c r="F570" s="287" t="s">
        <v>498</v>
      </c>
      <c r="G570" s="24"/>
      <c r="H570" s="18"/>
      <c r="I570" s="18" t="s">
        <v>785</v>
      </c>
    </row>
    <row r="571" spans="1:9" s="120" customFormat="1" ht="45.75" customHeight="1">
      <c r="A571" s="287" t="s">
        <v>495</v>
      </c>
      <c r="B571" s="286" t="s">
        <v>417</v>
      </c>
      <c r="C571" s="91" t="s">
        <v>448</v>
      </c>
      <c r="D571" s="287" t="s">
        <v>416</v>
      </c>
      <c r="E571" s="291">
        <v>15</v>
      </c>
      <c r="F571" s="287" t="s">
        <v>498</v>
      </c>
      <c r="G571" s="24"/>
      <c r="H571" s="18"/>
      <c r="I571" s="18" t="s">
        <v>785</v>
      </c>
    </row>
    <row r="572" spans="1:9" s="120" customFormat="1" ht="45.75" customHeight="1">
      <c r="A572" s="287" t="s">
        <v>495</v>
      </c>
      <c r="B572" s="286" t="s">
        <v>417</v>
      </c>
      <c r="C572" s="91" t="s">
        <v>424</v>
      </c>
      <c r="D572" s="287" t="s">
        <v>416</v>
      </c>
      <c r="E572" s="291">
        <v>51</v>
      </c>
      <c r="F572" s="287" t="s">
        <v>498</v>
      </c>
      <c r="G572" s="24"/>
      <c r="H572" s="18"/>
      <c r="I572" s="18" t="s">
        <v>785</v>
      </c>
    </row>
    <row r="573" spans="1:9" s="120" customFormat="1" ht="45.75" customHeight="1">
      <c r="A573" s="287" t="s">
        <v>495</v>
      </c>
      <c r="B573" s="286" t="s">
        <v>417</v>
      </c>
      <c r="C573" s="91" t="s">
        <v>445</v>
      </c>
      <c r="D573" s="287" t="s">
        <v>416</v>
      </c>
      <c r="E573" s="291">
        <v>15</v>
      </c>
      <c r="F573" s="287" t="s">
        <v>498</v>
      </c>
      <c r="G573" s="24"/>
      <c r="H573" s="18"/>
      <c r="I573" s="18" t="s">
        <v>785</v>
      </c>
    </row>
    <row r="574" spans="1:9" s="120" customFormat="1" ht="45.75" customHeight="1">
      <c r="A574" s="287" t="s">
        <v>495</v>
      </c>
      <c r="B574" s="286" t="s">
        <v>417</v>
      </c>
      <c r="C574" s="91" t="s">
        <v>425</v>
      </c>
      <c r="D574" s="287" t="s">
        <v>416</v>
      </c>
      <c r="E574" s="291">
        <v>15</v>
      </c>
      <c r="F574" s="287" t="s">
        <v>498</v>
      </c>
      <c r="G574" s="24"/>
      <c r="H574" s="18"/>
      <c r="I574" s="18" t="s">
        <v>785</v>
      </c>
    </row>
    <row r="575" spans="1:9" s="120" customFormat="1" ht="45.75" customHeight="1">
      <c r="A575" s="287" t="s">
        <v>495</v>
      </c>
      <c r="B575" s="286" t="s">
        <v>417</v>
      </c>
      <c r="C575" s="91" t="s">
        <v>423</v>
      </c>
      <c r="D575" s="287" t="s">
        <v>416</v>
      </c>
      <c r="E575" s="291">
        <v>21</v>
      </c>
      <c r="F575" s="287" t="s">
        <v>498</v>
      </c>
      <c r="G575" s="24"/>
      <c r="H575" s="18"/>
      <c r="I575" s="18" t="s">
        <v>785</v>
      </c>
    </row>
    <row r="576" spans="1:9" s="120" customFormat="1" ht="45.75" customHeight="1">
      <c r="A576" s="287" t="s">
        <v>495</v>
      </c>
      <c r="B576" s="286" t="s">
        <v>417</v>
      </c>
      <c r="C576" s="91" t="s">
        <v>447</v>
      </c>
      <c r="D576" s="287" t="s">
        <v>416</v>
      </c>
      <c r="E576" s="291">
        <v>15</v>
      </c>
      <c r="F576" s="287" t="s">
        <v>498</v>
      </c>
      <c r="G576" s="24"/>
      <c r="H576" s="18"/>
      <c r="I576" s="18" t="s">
        <v>785</v>
      </c>
    </row>
    <row r="577" spans="1:9" s="120" customFormat="1" ht="45.75" customHeight="1">
      <c r="A577" s="287" t="s">
        <v>495</v>
      </c>
      <c r="B577" s="286" t="s">
        <v>417</v>
      </c>
      <c r="C577" s="91" t="s">
        <v>490</v>
      </c>
      <c r="D577" s="287" t="s">
        <v>416</v>
      </c>
      <c r="E577" s="291">
        <v>15</v>
      </c>
      <c r="F577" s="287" t="s">
        <v>498</v>
      </c>
      <c r="G577" s="24"/>
      <c r="H577" s="18"/>
      <c r="I577" s="18" t="s">
        <v>785</v>
      </c>
    </row>
    <row r="578" spans="1:9" s="120" customFormat="1" ht="45.75" customHeight="1">
      <c r="A578" s="287" t="s">
        <v>495</v>
      </c>
      <c r="B578" s="286" t="s">
        <v>417</v>
      </c>
      <c r="C578" s="91" t="s">
        <v>443</v>
      </c>
      <c r="D578" s="287" t="s">
        <v>416</v>
      </c>
      <c r="E578" s="291">
        <v>15</v>
      </c>
      <c r="F578" s="287" t="s">
        <v>498</v>
      </c>
      <c r="G578" s="24"/>
      <c r="H578" s="18"/>
      <c r="I578" s="18" t="s">
        <v>785</v>
      </c>
    </row>
    <row r="579" spans="1:9" s="120" customFormat="1" ht="45.75" customHeight="1">
      <c r="A579" s="287" t="s">
        <v>495</v>
      </c>
      <c r="B579" s="286" t="s">
        <v>417</v>
      </c>
      <c r="C579" s="91" t="s">
        <v>491</v>
      </c>
      <c r="D579" s="287" t="s">
        <v>416</v>
      </c>
      <c r="E579" s="291">
        <v>15</v>
      </c>
      <c r="F579" s="287" t="s">
        <v>498</v>
      </c>
      <c r="G579" s="24"/>
      <c r="H579" s="18"/>
      <c r="I579" s="18" t="s">
        <v>785</v>
      </c>
    </row>
    <row r="580" spans="1:9" s="120" customFormat="1" ht="45.75" customHeight="1">
      <c r="A580" s="287" t="s">
        <v>495</v>
      </c>
      <c r="B580" s="286" t="s">
        <v>417</v>
      </c>
      <c r="C580" s="91" t="s">
        <v>492</v>
      </c>
      <c r="D580" s="287" t="s">
        <v>416</v>
      </c>
      <c r="E580" s="291">
        <v>18</v>
      </c>
      <c r="F580" s="287" t="s">
        <v>498</v>
      </c>
      <c r="G580" s="24"/>
      <c r="H580" s="18"/>
      <c r="I580" s="18" t="s">
        <v>785</v>
      </c>
    </row>
    <row r="581" spans="1:9" s="120" customFormat="1" ht="45.75" customHeight="1">
      <c r="A581" s="287" t="s">
        <v>495</v>
      </c>
      <c r="B581" s="286" t="s">
        <v>417</v>
      </c>
      <c r="C581" s="91" t="s">
        <v>493</v>
      </c>
      <c r="D581" s="287" t="s">
        <v>416</v>
      </c>
      <c r="E581" s="291">
        <v>15</v>
      </c>
      <c r="F581" s="287" t="s">
        <v>498</v>
      </c>
      <c r="G581" s="24"/>
      <c r="H581" s="18"/>
      <c r="I581" s="18" t="s">
        <v>785</v>
      </c>
    </row>
    <row r="582" spans="1:9" s="120" customFormat="1" ht="45.75" customHeight="1">
      <c r="A582" s="287" t="s">
        <v>495</v>
      </c>
      <c r="B582" s="286" t="s">
        <v>417</v>
      </c>
      <c r="C582" s="91" t="s">
        <v>446</v>
      </c>
      <c r="D582" s="287" t="s">
        <v>416</v>
      </c>
      <c r="E582" s="291">
        <v>15</v>
      </c>
      <c r="F582" s="287" t="s">
        <v>498</v>
      </c>
      <c r="G582" s="24"/>
      <c r="H582" s="18"/>
      <c r="I582" s="18" t="s">
        <v>785</v>
      </c>
    </row>
    <row r="583" spans="1:9" s="120" customFormat="1" ht="45.75" customHeight="1">
      <c r="A583" s="287" t="s">
        <v>495</v>
      </c>
      <c r="B583" s="286" t="s">
        <v>417</v>
      </c>
      <c r="C583" s="91" t="s">
        <v>477</v>
      </c>
      <c r="D583" s="287" t="s">
        <v>416</v>
      </c>
      <c r="E583" s="291">
        <v>15</v>
      </c>
      <c r="F583" s="287" t="s">
        <v>498</v>
      </c>
      <c r="G583" s="24"/>
      <c r="H583" s="18"/>
      <c r="I583" s="18" t="s">
        <v>785</v>
      </c>
    </row>
    <row r="584" spans="1:9" s="120" customFormat="1" ht="45.75" customHeight="1">
      <c r="A584" s="14" t="s">
        <v>496</v>
      </c>
      <c r="B584" s="286" t="s">
        <v>417</v>
      </c>
      <c r="C584" s="91" t="s">
        <v>497</v>
      </c>
      <c r="D584" s="287" t="s">
        <v>416</v>
      </c>
      <c r="E584" s="291">
        <v>15</v>
      </c>
      <c r="F584" s="287" t="s">
        <v>498</v>
      </c>
      <c r="G584" s="24"/>
      <c r="H584" s="18"/>
      <c r="I584" s="18" t="s">
        <v>785</v>
      </c>
    </row>
    <row r="585" spans="1:9" s="128" customFormat="1" ht="25.5" customHeight="1">
      <c r="A585" s="202" t="s">
        <v>811</v>
      </c>
      <c r="B585" s="203"/>
      <c r="C585" s="203"/>
      <c r="D585" s="202"/>
      <c r="E585" s="199">
        <f>E586+E587+E588+E589+E590+E591+E592+E593+E594</f>
        <v>822</v>
      </c>
      <c r="F585" s="204"/>
      <c r="G585" s="203"/>
      <c r="H585" s="205"/>
      <c r="I585" s="133"/>
    </row>
    <row r="586" spans="1:9" ht="38.25" customHeight="1">
      <c r="A586" s="33" t="s">
        <v>907</v>
      </c>
      <c r="B586" s="96" t="s">
        <v>596</v>
      </c>
      <c r="C586" s="96" t="s">
        <v>595</v>
      </c>
      <c r="D586" s="33" t="s">
        <v>811</v>
      </c>
      <c r="E586" s="116">
        <v>13</v>
      </c>
      <c r="F586" s="22" t="s">
        <v>817</v>
      </c>
      <c r="G586" s="95"/>
      <c r="H586" s="18" t="s">
        <v>785</v>
      </c>
      <c r="I586" s="18"/>
    </row>
    <row r="587" spans="1:10" ht="38.25" customHeight="1">
      <c r="A587" s="25" t="s">
        <v>812</v>
      </c>
      <c r="B587" s="24" t="s">
        <v>813</v>
      </c>
      <c r="C587" s="24" t="s">
        <v>814</v>
      </c>
      <c r="D587" s="33" t="s">
        <v>811</v>
      </c>
      <c r="E587" s="115">
        <v>73</v>
      </c>
      <c r="F587" s="22" t="s">
        <v>816</v>
      </c>
      <c r="G587" s="24" t="s">
        <v>807</v>
      </c>
      <c r="H587" s="18" t="s">
        <v>785</v>
      </c>
      <c r="I587" s="18"/>
      <c r="J587" s="134"/>
    </row>
    <row r="588" spans="1:9" ht="38.25" customHeight="1">
      <c r="A588" s="25" t="s">
        <v>812</v>
      </c>
      <c r="B588" s="24" t="s">
        <v>580</v>
      </c>
      <c r="C588" s="24" t="s">
        <v>815</v>
      </c>
      <c r="D588" s="33" t="s">
        <v>811</v>
      </c>
      <c r="E588" s="115">
        <v>58</v>
      </c>
      <c r="F588" s="22" t="s">
        <v>816</v>
      </c>
      <c r="G588" s="24" t="s">
        <v>807</v>
      </c>
      <c r="H588" s="18" t="s">
        <v>785</v>
      </c>
      <c r="I588" s="18"/>
    </row>
    <row r="589" spans="1:9" ht="38.25" customHeight="1">
      <c r="A589" s="25" t="s">
        <v>812</v>
      </c>
      <c r="B589" s="24" t="s">
        <v>579</v>
      </c>
      <c r="C589" s="24" t="s">
        <v>815</v>
      </c>
      <c r="D589" s="33" t="s">
        <v>811</v>
      </c>
      <c r="E589" s="115">
        <v>108</v>
      </c>
      <c r="F589" s="22" t="s">
        <v>816</v>
      </c>
      <c r="G589" s="24" t="s">
        <v>807</v>
      </c>
      <c r="H589" s="18" t="s">
        <v>785</v>
      </c>
      <c r="I589" s="18"/>
    </row>
    <row r="590" spans="1:9" ht="38.25" customHeight="1">
      <c r="A590" s="25" t="s">
        <v>812</v>
      </c>
      <c r="B590" s="24" t="s">
        <v>1374</v>
      </c>
      <c r="C590" s="24" t="s">
        <v>815</v>
      </c>
      <c r="D590" s="33" t="s">
        <v>811</v>
      </c>
      <c r="E590" s="115">
        <v>80</v>
      </c>
      <c r="F590" s="22" t="s">
        <v>816</v>
      </c>
      <c r="G590" s="24" t="s">
        <v>807</v>
      </c>
      <c r="H590" s="18" t="s">
        <v>785</v>
      </c>
      <c r="I590" s="18"/>
    </row>
    <row r="591" spans="1:9" ht="38.25" customHeight="1">
      <c r="A591" s="25" t="s">
        <v>812</v>
      </c>
      <c r="B591" s="24" t="s">
        <v>1375</v>
      </c>
      <c r="C591" s="24" t="s">
        <v>815</v>
      </c>
      <c r="D591" s="33" t="s">
        <v>811</v>
      </c>
      <c r="E591" s="115">
        <v>100</v>
      </c>
      <c r="F591" s="22" t="s">
        <v>817</v>
      </c>
      <c r="G591" s="24"/>
      <c r="H591" s="18" t="s">
        <v>785</v>
      </c>
      <c r="I591" s="18"/>
    </row>
    <row r="592" spans="1:9" ht="38.25" customHeight="1">
      <c r="A592" s="25" t="s">
        <v>812</v>
      </c>
      <c r="B592" s="24" t="s">
        <v>1376</v>
      </c>
      <c r="C592" s="24" t="s">
        <v>1377</v>
      </c>
      <c r="D592" s="33" t="s">
        <v>811</v>
      </c>
      <c r="E592" s="115">
        <v>100</v>
      </c>
      <c r="F592" s="22" t="s">
        <v>817</v>
      </c>
      <c r="G592" s="24"/>
      <c r="H592" s="18" t="s">
        <v>785</v>
      </c>
      <c r="I592" s="18"/>
    </row>
    <row r="593" spans="1:9" ht="48.75" customHeight="1">
      <c r="A593" s="25" t="s">
        <v>812</v>
      </c>
      <c r="B593" s="24" t="s">
        <v>1378</v>
      </c>
      <c r="C593" s="24" t="s">
        <v>1380</v>
      </c>
      <c r="D593" s="33" t="s">
        <v>811</v>
      </c>
      <c r="E593" s="115">
        <v>170</v>
      </c>
      <c r="F593" s="22" t="s">
        <v>817</v>
      </c>
      <c r="G593" s="24"/>
      <c r="H593" s="18" t="s">
        <v>785</v>
      </c>
      <c r="I593" s="18"/>
    </row>
    <row r="594" spans="1:9" ht="38.25" customHeight="1">
      <c r="A594" s="25" t="s">
        <v>812</v>
      </c>
      <c r="B594" s="24" t="s">
        <v>1379</v>
      </c>
      <c r="C594" s="24" t="s">
        <v>1381</v>
      </c>
      <c r="D594" s="33" t="s">
        <v>811</v>
      </c>
      <c r="E594" s="115">
        <v>120</v>
      </c>
      <c r="F594" s="22" t="s">
        <v>817</v>
      </c>
      <c r="G594" s="24"/>
      <c r="H594" s="18" t="s">
        <v>785</v>
      </c>
      <c r="I594" s="18"/>
    </row>
    <row r="595" spans="1:9" s="128" customFormat="1" ht="25.5" customHeight="1">
      <c r="A595" s="202" t="s">
        <v>244</v>
      </c>
      <c r="B595" s="203"/>
      <c r="C595" s="203"/>
      <c r="D595" s="202"/>
      <c r="E595" s="199">
        <f>E596</f>
        <v>44</v>
      </c>
      <c r="F595" s="204"/>
      <c r="G595" s="203"/>
      <c r="H595" s="205"/>
      <c r="I595" s="133"/>
    </row>
    <row r="596" spans="1:9" s="122" customFormat="1" ht="41.25" customHeight="1">
      <c r="A596" s="34" t="s">
        <v>738</v>
      </c>
      <c r="B596" s="35" t="s">
        <v>739</v>
      </c>
      <c r="C596" s="36" t="s">
        <v>740</v>
      </c>
      <c r="D596" s="37" t="s">
        <v>741</v>
      </c>
      <c r="E596" s="38">
        <v>44</v>
      </c>
      <c r="F596" s="39" t="s">
        <v>742</v>
      </c>
      <c r="G596" s="40"/>
      <c r="H596" s="41" t="s">
        <v>743</v>
      </c>
      <c r="I596" s="18"/>
    </row>
    <row r="597" spans="1:9" s="128" customFormat="1" ht="25.5" customHeight="1">
      <c r="A597" s="123" t="s">
        <v>597</v>
      </c>
      <c r="B597" s="135"/>
      <c r="C597" s="201"/>
      <c r="D597" s="123"/>
      <c r="E597" s="136">
        <f>E598</f>
        <v>30</v>
      </c>
      <c r="F597" s="137"/>
      <c r="G597" s="138"/>
      <c r="H597" s="130"/>
      <c r="I597" s="133"/>
    </row>
    <row r="598" spans="1:9" s="120" customFormat="1" ht="41.25" customHeight="1">
      <c r="A598" s="51" t="s">
        <v>598</v>
      </c>
      <c r="B598" s="35" t="s">
        <v>600</v>
      </c>
      <c r="C598" s="97" t="s">
        <v>599</v>
      </c>
      <c r="D598" s="51" t="s">
        <v>597</v>
      </c>
      <c r="E598" s="38">
        <v>30</v>
      </c>
      <c r="F598" s="39" t="s">
        <v>817</v>
      </c>
      <c r="G598" s="40"/>
      <c r="H598" s="41" t="s">
        <v>743</v>
      </c>
      <c r="I598" s="18"/>
    </row>
    <row r="599" spans="1:9" s="128" customFormat="1" ht="25.5" customHeight="1">
      <c r="A599" s="154" t="s">
        <v>339</v>
      </c>
      <c r="B599" s="172"/>
      <c r="C599" s="153"/>
      <c r="D599" s="154"/>
      <c r="E599" s="136">
        <v>20</v>
      </c>
      <c r="F599" s="137"/>
      <c r="G599" s="138"/>
      <c r="H599" s="130"/>
      <c r="I599" s="123"/>
    </row>
    <row r="600" spans="1:9" s="120" customFormat="1" ht="41.25" customHeight="1">
      <c r="A600" s="51" t="s">
        <v>342</v>
      </c>
      <c r="B600" s="173" t="s">
        <v>340</v>
      </c>
      <c r="C600" s="97" t="s">
        <v>341</v>
      </c>
      <c r="D600" s="51" t="s">
        <v>339</v>
      </c>
      <c r="E600" s="174">
        <v>20</v>
      </c>
      <c r="F600" s="175" t="s">
        <v>790</v>
      </c>
      <c r="G600" s="176"/>
      <c r="H600" s="177"/>
      <c r="I600" s="41" t="s">
        <v>1306</v>
      </c>
    </row>
    <row r="601" spans="1:9" s="9" customFormat="1" ht="25.5" customHeight="1">
      <c r="A601" s="154" t="s">
        <v>1304</v>
      </c>
      <c r="B601" s="135"/>
      <c r="C601" s="153"/>
      <c r="D601" s="154"/>
      <c r="E601" s="136">
        <f>E602</f>
        <v>30</v>
      </c>
      <c r="F601" s="137"/>
      <c r="G601" s="138"/>
      <c r="H601" s="130"/>
      <c r="I601" s="133"/>
    </row>
    <row r="602" spans="1:9" s="120" customFormat="1" ht="41.25" customHeight="1">
      <c r="A602" s="170" t="s">
        <v>1305</v>
      </c>
      <c r="B602" s="35" t="s">
        <v>343</v>
      </c>
      <c r="C602" s="171" t="s">
        <v>344</v>
      </c>
      <c r="D602" s="152" t="s">
        <v>1304</v>
      </c>
      <c r="E602" s="38">
        <v>30</v>
      </c>
      <c r="F602" s="22" t="s">
        <v>816</v>
      </c>
      <c r="G602" s="24" t="s">
        <v>807</v>
      </c>
      <c r="H602" s="41" t="s">
        <v>743</v>
      </c>
      <c r="I602" s="18"/>
    </row>
    <row r="603" spans="1:9" s="9" customFormat="1" ht="25.5" customHeight="1">
      <c r="A603" s="181" t="s">
        <v>556</v>
      </c>
      <c r="B603" s="135"/>
      <c r="C603" s="153"/>
      <c r="D603" s="154"/>
      <c r="E603" s="136">
        <f>E604+E605+E606+E607+E608</f>
        <v>805</v>
      </c>
      <c r="F603" s="137"/>
      <c r="G603" s="138"/>
      <c r="H603" s="130"/>
      <c r="I603" s="133"/>
    </row>
    <row r="604" spans="1:9" s="120" customFormat="1" ht="41.25" customHeight="1">
      <c r="A604" s="152" t="s">
        <v>557</v>
      </c>
      <c r="B604" s="35" t="s">
        <v>558</v>
      </c>
      <c r="C604" s="97" t="s">
        <v>559</v>
      </c>
      <c r="D604" s="155" t="s">
        <v>373</v>
      </c>
      <c r="E604" s="38">
        <v>59</v>
      </c>
      <c r="F604" s="39" t="s">
        <v>777</v>
      </c>
      <c r="G604" s="40"/>
      <c r="H604" s="41" t="s">
        <v>743</v>
      </c>
      <c r="I604" s="41"/>
    </row>
    <row r="605" spans="1:9" s="120" customFormat="1" ht="41.25" customHeight="1">
      <c r="A605" s="152" t="s">
        <v>557</v>
      </c>
      <c r="B605" s="35" t="s">
        <v>260</v>
      </c>
      <c r="C605" s="97" t="s">
        <v>266</v>
      </c>
      <c r="D605" s="155" t="s">
        <v>373</v>
      </c>
      <c r="E605" s="38">
        <v>150</v>
      </c>
      <c r="F605" s="39" t="s">
        <v>777</v>
      </c>
      <c r="G605" s="40"/>
      <c r="H605" s="41" t="s">
        <v>743</v>
      </c>
      <c r="I605" s="41"/>
    </row>
    <row r="606" spans="1:9" s="120" customFormat="1" ht="41.25" customHeight="1">
      <c r="A606" s="152" t="s">
        <v>557</v>
      </c>
      <c r="B606" s="35" t="s">
        <v>260</v>
      </c>
      <c r="C606" s="97" t="s">
        <v>267</v>
      </c>
      <c r="D606" s="155" t="s">
        <v>373</v>
      </c>
      <c r="E606" s="38">
        <v>150</v>
      </c>
      <c r="F606" s="39" t="s">
        <v>777</v>
      </c>
      <c r="G606" s="40"/>
      <c r="H606" s="41" t="s">
        <v>743</v>
      </c>
      <c r="I606" s="41"/>
    </row>
    <row r="607" spans="1:9" s="120" customFormat="1" ht="41.25" customHeight="1">
      <c r="A607" s="152" t="s">
        <v>557</v>
      </c>
      <c r="B607" s="35" t="s">
        <v>260</v>
      </c>
      <c r="C607" s="97" t="s">
        <v>268</v>
      </c>
      <c r="D607" s="155" t="s">
        <v>373</v>
      </c>
      <c r="E607" s="38">
        <v>400</v>
      </c>
      <c r="F607" s="39" t="s">
        <v>777</v>
      </c>
      <c r="G607" s="40"/>
      <c r="H607" s="41" t="s">
        <v>743</v>
      </c>
      <c r="I607" s="41"/>
    </row>
    <row r="608" spans="1:9" s="120" customFormat="1" ht="41.25" customHeight="1">
      <c r="A608" s="152" t="s">
        <v>262</v>
      </c>
      <c r="B608" s="173" t="s">
        <v>269</v>
      </c>
      <c r="C608" s="97" t="s">
        <v>263</v>
      </c>
      <c r="D608" s="155" t="s">
        <v>264</v>
      </c>
      <c r="E608" s="174">
        <v>46</v>
      </c>
      <c r="F608" s="175" t="s">
        <v>797</v>
      </c>
      <c r="G608" s="182" t="s">
        <v>265</v>
      </c>
      <c r="H608" s="41" t="s">
        <v>743</v>
      </c>
      <c r="I608" s="41"/>
    </row>
    <row r="609" spans="1:9" s="128" customFormat="1" ht="25.5" customHeight="1">
      <c r="A609" s="206" t="s">
        <v>773</v>
      </c>
      <c r="B609" s="207"/>
      <c r="C609" s="207"/>
      <c r="D609" s="206"/>
      <c r="E609" s="199">
        <f>SUM(E610:E648)</f>
        <v>2933</v>
      </c>
      <c r="F609" s="208"/>
      <c r="G609" s="207"/>
      <c r="H609" s="209"/>
      <c r="I609" s="209"/>
    </row>
    <row r="610" spans="1:10" ht="36.75" customHeight="1">
      <c r="A610" s="14" t="s">
        <v>803</v>
      </c>
      <c r="B610" s="15" t="s">
        <v>798</v>
      </c>
      <c r="C610" s="15" t="s">
        <v>772</v>
      </c>
      <c r="D610" s="52" t="s">
        <v>725</v>
      </c>
      <c r="E610" s="79">
        <v>35</v>
      </c>
      <c r="F610" s="29" t="s">
        <v>790</v>
      </c>
      <c r="G610" s="15"/>
      <c r="H610" s="18" t="s">
        <v>785</v>
      </c>
      <c r="I610" s="30"/>
      <c r="J610" s="157"/>
    </row>
    <row r="611" spans="1:10" ht="36.75" customHeight="1">
      <c r="A611" s="14" t="s">
        <v>803</v>
      </c>
      <c r="B611" s="225" t="s">
        <v>1330</v>
      </c>
      <c r="C611" s="55" t="s">
        <v>1356</v>
      </c>
      <c r="D611" s="52" t="s">
        <v>725</v>
      </c>
      <c r="E611" s="99">
        <v>152</v>
      </c>
      <c r="F611" s="29" t="s">
        <v>790</v>
      </c>
      <c r="G611" s="15"/>
      <c r="H611" s="18" t="s">
        <v>785</v>
      </c>
      <c r="I611" s="30"/>
      <c r="J611" s="157"/>
    </row>
    <row r="612" spans="1:9" ht="36.75" customHeight="1">
      <c r="A612" s="14" t="s">
        <v>414</v>
      </c>
      <c r="B612" s="15" t="s">
        <v>388</v>
      </c>
      <c r="C612" s="15" t="s">
        <v>413</v>
      </c>
      <c r="D612" s="52" t="s">
        <v>725</v>
      </c>
      <c r="E612" s="156">
        <v>5</v>
      </c>
      <c r="F612" s="14" t="s">
        <v>790</v>
      </c>
      <c r="G612" s="77"/>
      <c r="H612" s="14"/>
      <c r="I612" s="18" t="s">
        <v>785</v>
      </c>
    </row>
    <row r="613" spans="1:9" ht="36.75" customHeight="1">
      <c r="A613" s="14" t="s">
        <v>414</v>
      </c>
      <c r="B613" s="15" t="s">
        <v>389</v>
      </c>
      <c r="C613" s="15" t="s">
        <v>391</v>
      </c>
      <c r="D613" s="52" t="s">
        <v>725</v>
      </c>
      <c r="E613" s="156">
        <v>24</v>
      </c>
      <c r="F613" s="14" t="s">
        <v>790</v>
      </c>
      <c r="G613" s="15"/>
      <c r="H613" s="18" t="s">
        <v>785</v>
      </c>
      <c r="I613" s="31"/>
    </row>
    <row r="614" spans="1:9" ht="36.75" customHeight="1">
      <c r="A614" s="14" t="s">
        <v>414</v>
      </c>
      <c r="B614" s="76" t="s">
        <v>379</v>
      </c>
      <c r="C614" s="76" t="s">
        <v>390</v>
      </c>
      <c r="D614" s="52" t="s">
        <v>725</v>
      </c>
      <c r="E614" s="156">
        <v>50</v>
      </c>
      <c r="F614" s="14" t="s">
        <v>790</v>
      </c>
      <c r="G614" s="77"/>
      <c r="H614" s="18" t="s">
        <v>785</v>
      </c>
      <c r="I614" s="53"/>
    </row>
    <row r="615" spans="1:9" ht="36.75" customHeight="1">
      <c r="A615" s="14" t="s">
        <v>414</v>
      </c>
      <c r="B615" s="26" t="s">
        <v>1331</v>
      </c>
      <c r="C615" s="26" t="s">
        <v>1357</v>
      </c>
      <c r="D615" s="52" t="s">
        <v>725</v>
      </c>
      <c r="E615" s="99">
        <v>498</v>
      </c>
      <c r="F615" s="14" t="s">
        <v>790</v>
      </c>
      <c r="G615" s="77"/>
      <c r="H615" s="18" t="s">
        <v>785</v>
      </c>
      <c r="I615" s="53"/>
    </row>
    <row r="616" spans="1:9" ht="36.75" customHeight="1">
      <c r="A616" s="14" t="s">
        <v>724</v>
      </c>
      <c r="B616" s="15" t="s">
        <v>799</v>
      </c>
      <c r="C616" s="15" t="s">
        <v>800</v>
      </c>
      <c r="D616" s="52" t="s">
        <v>725</v>
      </c>
      <c r="E616" s="79">
        <v>71</v>
      </c>
      <c r="F616" s="29" t="s">
        <v>790</v>
      </c>
      <c r="G616" s="15"/>
      <c r="H616" s="18" t="s">
        <v>785</v>
      </c>
      <c r="I616" s="31"/>
    </row>
    <row r="617" spans="1:9" ht="36.75" customHeight="1">
      <c r="A617" s="14" t="s">
        <v>724</v>
      </c>
      <c r="B617" s="26" t="s">
        <v>608</v>
      </c>
      <c r="C617" s="26" t="s">
        <v>601</v>
      </c>
      <c r="D617" s="52" t="s">
        <v>725</v>
      </c>
      <c r="E617" s="99">
        <v>20</v>
      </c>
      <c r="F617" s="54" t="s">
        <v>790</v>
      </c>
      <c r="G617" s="28"/>
      <c r="H617" s="18" t="s">
        <v>785</v>
      </c>
      <c r="I617" s="98"/>
    </row>
    <row r="618" spans="1:9" ht="36.75" customHeight="1">
      <c r="A618" s="14" t="s">
        <v>724</v>
      </c>
      <c r="B618" s="26" t="s">
        <v>602</v>
      </c>
      <c r="C618" s="26" t="s">
        <v>607</v>
      </c>
      <c r="D618" s="52" t="s">
        <v>725</v>
      </c>
      <c r="E618" s="99">
        <v>127</v>
      </c>
      <c r="F618" s="54" t="s">
        <v>790</v>
      </c>
      <c r="G618" s="28"/>
      <c r="H618" s="18" t="s">
        <v>785</v>
      </c>
      <c r="I618" s="98"/>
    </row>
    <row r="619" spans="1:9" ht="36.75" customHeight="1">
      <c r="A619" s="14" t="s">
        <v>724</v>
      </c>
      <c r="B619" s="26" t="s">
        <v>603</v>
      </c>
      <c r="C619" s="26" t="s">
        <v>609</v>
      </c>
      <c r="D619" s="52" t="s">
        <v>725</v>
      </c>
      <c r="E619" s="99">
        <v>20</v>
      </c>
      <c r="F619" s="54" t="s">
        <v>790</v>
      </c>
      <c r="G619" s="28"/>
      <c r="H619" s="18" t="s">
        <v>785</v>
      </c>
      <c r="I619" s="98"/>
    </row>
    <row r="620" spans="1:9" ht="36.75" customHeight="1">
      <c r="A620" s="14" t="s">
        <v>724</v>
      </c>
      <c r="B620" s="26" t="s">
        <v>610</v>
      </c>
      <c r="C620" s="26" t="s">
        <v>611</v>
      </c>
      <c r="D620" s="52" t="s">
        <v>725</v>
      </c>
      <c r="E620" s="99">
        <v>261</v>
      </c>
      <c r="F620" s="54" t="s">
        <v>790</v>
      </c>
      <c r="G620" s="28"/>
      <c r="H620" s="18" t="s">
        <v>785</v>
      </c>
      <c r="I620" s="98"/>
    </row>
    <row r="621" spans="1:9" ht="36.75" customHeight="1">
      <c r="A621" s="14" t="s">
        <v>724</v>
      </c>
      <c r="B621" s="26" t="s">
        <v>604</v>
      </c>
      <c r="C621" s="26" t="s">
        <v>900</v>
      </c>
      <c r="D621" s="52" t="s">
        <v>725</v>
      </c>
      <c r="E621" s="99">
        <v>80</v>
      </c>
      <c r="F621" s="54" t="s">
        <v>790</v>
      </c>
      <c r="G621" s="28"/>
      <c r="H621" s="18" t="s">
        <v>785</v>
      </c>
      <c r="I621" s="98"/>
    </row>
    <row r="622" spans="1:9" ht="36.75" customHeight="1">
      <c r="A622" s="14" t="s">
        <v>724</v>
      </c>
      <c r="B622" s="26" t="s">
        <v>605</v>
      </c>
      <c r="C622" s="26" t="s">
        <v>612</v>
      </c>
      <c r="D622" s="52" t="s">
        <v>725</v>
      </c>
      <c r="E622" s="99">
        <v>29</v>
      </c>
      <c r="F622" s="54" t="s">
        <v>790</v>
      </c>
      <c r="G622" s="28"/>
      <c r="H622" s="18" t="s">
        <v>785</v>
      </c>
      <c r="I622" s="98"/>
    </row>
    <row r="623" spans="1:9" ht="36.75" customHeight="1">
      <c r="A623" s="14" t="s">
        <v>724</v>
      </c>
      <c r="B623" s="26" t="s">
        <v>613</v>
      </c>
      <c r="C623" s="26" t="s">
        <v>614</v>
      </c>
      <c r="D623" s="52" t="s">
        <v>725</v>
      </c>
      <c r="E623" s="99">
        <v>25</v>
      </c>
      <c r="F623" s="54" t="s">
        <v>790</v>
      </c>
      <c r="G623" s="28"/>
      <c r="H623" s="18" t="s">
        <v>785</v>
      </c>
      <c r="I623" s="98"/>
    </row>
    <row r="624" spans="1:9" ht="36.75" customHeight="1">
      <c r="A624" s="14" t="s">
        <v>724</v>
      </c>
      <c r="B624" s="26" t="s">
        <v>606</v>
      </c>
      <c r="C624" s="26" t="s">
        <v>900</v>
      </c>
      <c r="D624" s="52" t="s">
        <v>725</v>
      </c>
      <c r="E624" s="99">
        <v>5</v>
      </c>
      <c r="F624" s="54" t="s">
        <v>790</v>
      </c>
      <c r="G624" s="28"/>
      <c r="H624" s="18"/>
      <c r="I624" s="18" t="s">
        <v>785</v>
      </c>
    </row>
    <row r="625" spans="1:9" s="120" customFormat="1" ht="42" customHeight="1">
      <c r="A625" s="14" t="s">
        <v>724</v>
      </c>
      <c r="B625" s="26" t="s">
        <v>615</v>
      </c>
      <c r="C625" s="26" t="s">
        <v>607</v>
      </c>
      <c r="D625" s="52" t="s">
        <v>725</v>
      </c>
      <c r="E625" s="99">
        <v>12</v>
      </c>
      <c r="F625" s="54" t="s">
        <v>790</v>
      </c>
      <c r="G625" s="28"/>
      <c r="H625" s="18"/>
      <c r="I625" s="18" t="s">
        <v>785</v>
      </c>
    </row>
    <row r="626" spans="1:9" s="120" customFormat="1" ht="42" customHeight="1">
      <c r="A626" s="14" t="s">
        <v>724</v>
      </c>
      <c r="B626" s="76" t="s">
        <v>380</v>
      </c>
      <c r="C626" s="76" t="s">
        <v>612</v>
      </c>
      <c r="D626" s="52" t="s">
        <v>725</v>
      </c>
      <c r="E626" s="79">
        <v>31</v>
      </c>
      <c r="F626" s="14" t="s">
        <v>790</v>
      </c>
      <c r="G626" s="77"/>
      <c r="H626" s="18" t="s">
        <v>785</v>
      </c>
      <c r="I626" s="18"/>
    </row>
    <row r="627" spans="1:9" s="120" customFormat="1" ht="42" customHeight="1">
      <c r="A627" s="14" t="s">
        <v>724</v>
      </c>
      <c r="B627" s="76" t="s">
        <v>381</v>
      </c>
      <c r="C627" s="76" t="s">
        <v>394</v>
      </c>
      <c r="D627" s="52" t="s">
        <v>725</v>
      </c>
      <c r="E627" s="79">
        <v>20</v>
      </c>
      <c r="F627" s="14" t="s">
        <v>790</v>
      </c>
      <c r="G627" s="77"/>
      <c r="H627" s="14"/>
      <c r="I627" s="18" t="s">
        <v>785</v>
      </c>
    </row>
    <row r="628" spans="1:9" s="120" customFormat="1" ht="42" customHeight="1">
      <c r="A628" s="14" t="s">
        <v>724</v>
      </c>
      <c r="B628" s="76" t="s">
        <v>392</v>
      </c>
      <c r="C628" s="76" t="s">
        <v>900</v>
      </c>
      <c r="D628" s="52" t="s">
        <v>725</v>
      </c>
      <c r="E628" s="79">
        <v>85</v>
      </c>
      <c r="F628" s="14" t="s">
        <v>790</v>
      </c>
      <c r="G628" s="77"/>
      <c r="H628" s="18" t="s">
        <v>785</v>
      </c>
      <c r="I628" s="53"/>
    </row>
    <row r="629" spans="1:9" s="120" customFormat="1" ht="42" customHeight="1">
      <c r="A629" s="14" t="s">
        <v>724</v>
      </c>
      <c r="B629" s="76" t="s">
        <v>382</v>
      </c>
      <c r="C629" s="76" t="s">
        <v>900</v>
      </c>
      <c r="D629" s="52" t="s">
        <v>725</v>
      </c>
      <c r="E629" s="79">
        <v>265</v>
      </c>
      <c r="F629" s="14" t="s">
        <v>790</v>
      </c>
      <c r="G629" s="77"/>
      <c r="H629" s="18" t="s">
        <v>785</v>
      </c>
      <c r="I629" s="53"/>
    </row>
    <row r="630" spans="1:9" s="120" customFormat="1" ht="42" customHeight="1">
      <c r="A630" s="14" t="s">
        <v>724</v>
      </c>
      <c r="B630" s="76" t="s">
        <v>383</v>
      </c>
      <c r="C630" s="76" t="s">
        <v>395</v>
      </c>
      <c r="D630" s="52" t="s">
        <v>725</v>
      </c>
      <c r="E630" s="79">
        <v>7</v>
      </c>
      <c r="F630" s="14" t="s">
        <v>790</v>
      </c>
      <c r="G630" s="77"/>
      <c r="H630" s="18"/>
      <c r="I630" s="18" t="s">
        <v>785</v>
      </c>
    </row>
    <row r="631" spans="1:9" s="120" customFormat="1" ht="42" customHeight="1">
      <c r="A631" s="14" t="s">
        <v>724</v>
      </c>
      <c r="B631" s="76" t="s">
        <v>393</v>
      </c>
      <c r="C631" s="76" t="s">
        <v>561</v>
      </c>
      <c r="D631" s="52" t="s">
        <v>725</v>
      </c>
      <c r="E631" s="79">
        <v>100</v>
      </c>
      <c r="F631" s="14" t="s">
        <v>790</v>
      </c>
      <c r="G631" s="77"/>
      <c r="H631" s="18" t="s">
        <v>785</v>
      </c>
      <c r="I631" s="53"/>
    </row>
    <row r="632" spans="1:9" s="120" customFormat="1" ht="42" customHeight="1">
      <c r="A632" s="14" t="s">
        <v>724</v>
      </c>
      <c r="B632" s="76" t="s">
        <v>384</v>
      </c>
      <c r="C632" s="76" t="s">
        <v>560</v>
      </c>
      <c r="D632" s="52" t="s">
        <v>725</v>
      </c>
      <c r="E632" s="79">
        <v>128</v>
      </c>
      <c r="F632" s="14" t="s">
        <v>790</v>
      </c>
      <c r="G632" s="77"/>
      <c r="H632" s="18" t="s">
        <v>785</v>
      </c>
      <c r="I632" s="53"/>
    </row>
    <row r="633" spans="1:9" s="120" customFormat="1" ht="42" customHeight="1">
      <c r="A633" s="14" t="s">
        <v>724</v>
      </c>
      <c r="B633" s="76" t="s">
        <v>385</v>
      </c>
      <c r="C633" s="76" t="s">
        <v>540</v>
      </c>
      <c r="D633" s="52" t="s">
        <v>725</v>
      </c>
      <c r="E633" s="79">
        <v>20</v>
      </c>
      <c r="F633" s="14" t="s">
        <v>790</v>
      </c>
      <c r="G633" s="77"/>
      <c r="H633" s="14"/>
      <c r="I633" s="18" t="s">
        <v>785</v>
      </c>
    </row>
    <row r="634" spans="1:9" s="120" customFormat="1" ht="42" customHeight="1">
      <c r="A634" s="14" t="s">
        <v>724</v>
      </c>
      <c r="B634" s="76" t="s">
        <v>386</v>
      </c>
      <c r="C634" s="76" t="s">
        <v>396</v>
      </c>
      <c r="D634" s="52" t="s">
        <v>725</v>
      </c>
      <c r="E634" s="79">
        <v>26</v>
      </c>
      <c r="F634" s="14" t="s">
        <v>790</v>
      </c>
      <c r="G634" s="77"/>
      <c r="H634" s="18" t="s">
        <v>785</v>
      </c>
      <c r="I634" s="53"/>
    </row>
    <row r="635" spans="1:9" s="120" customFormat="1" ht="42" customHeight="1">
      <c r="A635" s="14" t="s">
        <v>724</v>
      </c>
      <c r="B635" s="76" t="s">
        <v>387</v>
      </c>
      <c r="C635" s="76" t="s">
        <v>397</v>
      </c>
      <c r="D635" s="52" t="s">
        <v>725</v>
      </c>
      <c r="E635" s="79">
        <v>19</v>
      </c>
      <c r="F635" s="14" t="s">
        <v>790</v>
      </c>
      <c r="G635" s="77"/>
      <c r="H635" s="18"/>
      <c r="I635" s="18" t="s">
        <v>785</v>
      </c>
    </row>
    <row r="636" spans="1:9" s="120" customFormat="1" ht="42" customHeight="1">
      <c r="A636" s="14" t="s">
        <v>724</v>
      </c>
      <c r="B636" s="76" t="s">
        <v>374</v>
      </c>
      <c r="C636" s="76" t="s">
        <v>398</v>
      </c>
      <c r="D636" s="52" t="s">
        <v>725</v>
      </c>
      <c r="E636" s="79">
        <v>20</v>
      </c>
      <c r="F636" s="14" t="s">
        <v>790</v>
      </c>
      <c r="G636" s="77"/>
      <c r="H636" s="14"/>
      <c r="I636" s="18" t="s">
        <v>785</v>
      </c>
    </row>
    <row r="637" spans="1:9" s="120" customFormat="1" ht="42" customHeight="1">
      <c r="A637" s="14" t="s">
        <v>724</v>
      </c>
      <c r="B637" s="226" t="s">
        <v>1332</v>
      </c>
      <c r="C637" s="26" t="s">
        <v>396</v>
      </c>
      <c r="D637" s="52" t="s">
        <v>725</v>
      </c>
      <c r="E637" s="227">
        <v>18</v>
      </c>
      <c r="F637" s="14" t="s">
        <v>790</v>
      </c>
      <c r="G637" s="77"/>
      <c r="H637" s="18" t="s">
        <v>785</v>
      </c>
      <c r="I637" s="18"/>
    </row>
    <row r="638" spans="1:9" s="120" customFormat="1" ht="42" customHeight="1">
      <c r="A638" s="14" t="s">
        <v>724</v>
      </c>
      <c r="B638" s="26" t="s">
        <v>1333</v>
      </c>
      <c r="C638" s="26" t="s">
        <v>310</v>
      </c>
      <c r="D638" s="52" t="s">
        <v>725</v>
      </c>
      <c r="E638" s="227">
        <v>44</v>
      </c>
      <c r="F638" s="14" t="s">
        <v>790</v>
      </c>
      <c r="G638" s="77"/>
      <c r="H638" s="18" t="s">
        <v>785</v>
      </c>
      <c r="I638" s="18"/>
    </row>
    <row r="639" spans="1:9" s="120" customFormat="1" ht="42" customHeight="1">
      <c r="A639" s="14" t="s">
        <v>724</v>
      </c>
      <c r="B639" s="26" t="s">
        <v>1334</v>
      </c>
      <c r="C639" s="26" t="s">
        <v>607</v>
      </c>
      <c r="D639" s="52" t="s">
        <v>725</v>
      </c>
      <c r="E639" s="227">
        <v>85</v>
      </c>
      <c r="F639" s="14" t="s">
        <v>790</v>
      </c>
      <c r="G639" s="77"/>
      <c r="H639" s="18" t="s">
        <v>785</v>
      </c>
      <c r="I639" s="18"/>
    </row>
    <row r="640" spans="1:9" s="120" customFormat="1" ht="42" customHeight="1">
      <c r="A640" s="14" t="s">
        <v>724</v>
      </c>
      <c r="B640" s="15" t="s">
        <v>1335</v>
      </c>
      <c r="C640" s="15" t="s">
        <v>1336</v>
      </c>
      <c r="D640" s="52" t="s">
        <v>725</v>
      </c>
      <c r="E640" s="156">
        <v>18</v>
      </c>
      <c r="F640" s="14" t="s">
        <v>790</v>
      </c>
      <c r="G640" s="77"/>
      <c r="H640" s="18" t="s">
        <v>785</v>
      </c>
      <c r="I640" s="18"/>
    </row>
    <row r="641" spans="1:9" s="120" customFormat="1" ht="42" customHeight="1">
      <c r="A641" s="14" t="s">
        <v>724</v>
      </c>
      <c r="B641" s="15" t="s">
        <v>1337</v>
      </c>
      <c r="C641" s="15" t="s">
        <v>1336</v>
      </c>
      <c r="D641" s="52" t="s">
        <v>725</v>
      </c>
      <c r="E641" s="156">
        <v>39</v>
      </c>
      <c r="F641" s="14" t="s">
        <v>790</v>
      </c>
      <c r="G641" s="77"/>
      <c r="H641" s="18" t="s">
        <v>785</v>
      </c>
      <c r="I641" s="18"/>
    </row>
    <row r="642" spans="1:9" s="120" customFormat="1" ht="42" customHeight="1">
      <c r="A642" s="14" t="s">
        <v>724</v>
      </c>
      <c r="B642" s="76" t="s">
        <v>1338</v>
      </c>
      <c r="C642" s="76" t="s">
        <v>900</v>
      </c>
      <c r="D642" s="52" t="s">
        <v>725</v>
      </c>
      <c r="E642" s="156">
        <v>199</v>
      </c>
      <c r="F642" s="14" t="s">
        <v>790</v>
      </c>
      <c r="G642" s="77"/>
      <c r="H642" s="18" t="s">
        <v>785</v>
      </c>
      <c r="I642" s="18"/>
    </row>
    <row r="643" spans="1:9" s="120" customFormat="1" ht="42" customHeight="1">
      <c r="A643" s="14" t="s">
        <v>724</v>
      </c>
      <c r="B643" s="76" t="s">
        <v>1339</v>
      </c>
      <c r="C643" s="76" t="s">
        <v>1340</v>
      </c>
      <c r="D643" s="52" t="s">
        <v>725</v>
      </c>
      <c r="E643" s="156">
        <v>20</v>
      </c>
      <c r="F643" s="14" t="s">
        <v>790</v>
      </c>
      <c r="G643" s="77"/>
      <c r="H643" s="14"/>
      <c r="I643" s="18" t="s">
        <v>785</v>
      </c>
    </row>
    <row r="644" spans="1:9" s="120" customFormat="1" ht="42" customHeight="1">
      <c r="A644" s="14" t="s">
        <v>724</v>
      </c>
      <c r="B644" s="76" t="s">
        <v>1341</v>
      </c>
      <c r="C644" s="76" t="s">
        <v>1358</v>
      </c>
      <c r="D644" s="52" t="s">
        <v>725</v>
      </c>
      <c r="E644" s="156">
        <v>60</v>
      </c>
      <c r="F644" s="14" t="s">
        <v>790</v>
      </c>
      <c r="G644" s="77"/>
      <c r="H644" s="18" t="s">
        <v>785</v>
      </c>
      <c r="I644" s="18"/>
    </row>
    <row r="645" spans="1:9" s="120" customFormat="1" ht="42" customHeight="1">
      <c r="A645" s="14" t="s">
        <v>724</v>
      </c>
      <c r="B645" s="76" t="s">
        <v>1355</v>
      </c>
      <c r="C645" s="76" t="s">
        <v>1342</v>
      </c>
      <c r="D645" s="52" t="s">
        <v>725</v>
      </c>
      <c r="E645" s="156">
        <v>20</v>
      </c>
      <c r="F645" s="14" t="s">
        <v>790</v>
      </c>
      <c r="G645" s="77"/>
      <c r="H645" s="14"/>
      <c r="I645" s="18" t="s">
        <v>785</v>
      </c>
    </row>
    <row r="646" spans="1:9" s="120" customFormat="1" ht="42" customHeight="1">
      <c r="A646" s="14" t="s">
        <v>724</v>
      </c>
      <c r="B646" s="76" t="s">
        <v>1343</v>
      </c>
      <c r="C646" s="76" t="s">
        <v>1358</v>
      </c>
      <c r="D646" s="52" t="s">
        <v>725</v>
      </c>
      <c r="E646" s="156">
        <v>200</v>
      </c>
      <c r="F646" s="14" t="s">
        <v>790</v>
      </c>
      <c r="G646" s="77"/>
      <c r="H646" s="18" t="s">
        <v>785</v>
      </c>
      <c r="I646" s="18"/>
    </row>
    <row r="647" spans="1:9" s="120" customFormat="1" ht="42" customHeight="1">
      <c r="A647" s="14" t="s">
        <v>724</v>
      </c>
      <c r="B647" s="76" t="s">
        <v>1344</v>
      </c>
      <c r="C647" s="76" t="s">
        <v>611</v>
      </c>
      <c r="D647" s="52" t="s">
        <v>725</v>
      </c>
      <c r="E647" s="156">
        <v>45</v>
      </c>
      <c r="F647" s="14" t="s">
        <v>790</v>
      </c>
      <c r="G647" s="77"/>
      <c r="H647" s="18" t="s">
        <v>785</v>
      </c>
      <c r="I647" s="18"/>
    </row>
    <row r="648" spans="1:9" s="120" customFormat="1" ht="42" customHeight="1">
      <c r="A648" s="14" t="s">
        <v>724</v>
      </c>
      <c r="B648" s="76" t="s">
        <v>1345</v>
      </c>
      <c r="C648" s="76" t="s">
        <v>320</v>
      </c>
      <c r="D648" s="52" t="s">
        <v>725</v>
      </c>
      <c r="E648" s="156">
        <v>50</v>
      </c>
      <c r="F648" s="14" t="s">
        <v>790</v>
      </c>
      <c r="G648" s="77"/>
      <c r="H648" s="18" t="s">
        <v>785</v>
      </c>
      <c r="I648" s="18"/>
    </row>
    <row r="649" spans="1:10" s="128" customFormat="1" ht="25.5" customHeight="1">
      <c r="A649" s="211" t="s">
        <v>821</v>
      </c>
      <c r="B649" s="212"/>
      <c r="C649" s="212"/>
      <c r="D649" s="213"/>
      <c r="E649" s="199">
        <f>SUM(E650:E704)</f>
        <v>9868</v>
      </c>
      <c r="F649" s="214"/>
      <c r="G649" s="212"/>
      <c r="H649" s="180"/>
      <c r="I649" s="215"/>
      <c r="J649" s="216"/>
    </row>
    <row r="650" spans="1:9" ht="44.25" customHeight="1">
      <c r="A650" s="34" t="s">
        <v>731</v>
      </c>
      <c r="B650" s="36" t="s">
        <v>728</v>
      </c>
      <c r="C650" s="55" t="s">
        <v>726</v>
      </c>
      <c r="D650" s="81" t="s">
        <v>734</v>
      </c>
      <c r="E650" s="100">
        <v>115</v>
      </c>
      <c r="F650" s="54" t="s">
        <v>790</v>
      </c>
      <c r="G650" s="55"/>
      <c r="H650" s="18" t="s">
        <v>785</v>
      </c>
      <c r="I650" s="56"/>
    </row>
    <row r="651" spans="1:9" ht="44.25" customHeight="1">
      <c r="A651" s="34" t="s">
        <v>616</v>
      </c>
      <c r="B651" s="36" t="s">
        <v>617</v>
      </c>
      <c r="C651" s="55" t="s">
        <v>618</v>
      </c>
      <c r="D651" s="81" t="s">
        <v>734</v>
      </c>
      <c r="E651" s="100">
        <v>47</v>
      </c>
      <c r="F651" s="54" t="s">
        <v>790</v>
      </c>
      <c r="G651" s="101"/>
      <c r="H651" s="18" t="s">
        <v>785</v>
      </c>
      <c r="I651" s="31"/>
    </row>
    <row r="652" spans="1:9" ht="44.25" customHeight="1">
      <c r="A652" s="34" t="s">
        <v>616</v>
      </c>
      <c r="B652" s="36" t="s">
        <v>619</v>
      </c>
      <c r="C652" s="55" t="s">
        <v>910</v>
      </c>
      <c r="D652" s="81" t="s">
        <v>734</v>
      </c>
      <c r="E652" s="100">
        <v>25</v>
      </c>
      <c r="F652" s="54" t="s">
        <v>790</v>
      </c>
      <c r="G652" s="101"/>
      <c r="H652" s="18" t="s">
        <v>785</v>
      </c>
      <c r="I652" s="31"/>
    </row>
    <row r="653" spans="1:9" ht="44.25" customHeight="1">
      <c r="A653" s="34" t="s">
        <v>616</v>
      </c>
      <c r="B653" s="36" t="s">
        <v>620</v>
      </c>
      <c r="C653" s="55" t="s">
        <v>908</v>
      </c>
      <c r="D653" s="81" t="s">
        <v>734</v>
      </c>
      <c r="E653" s="100">
        <v>80</v>
      </c>
      <c r="F653" s="54" t="s">
        <v>790</v>
      </c>
      <c r="G653" s="101"/>
      <c r="H653" s="18" t="s">
        <v>785</v>
      </c>
      <c r="I653" s="31"/>
    </row>
    <row r="654" spans="1:9" ht="44.25" customHeight="1">
      <c r="A654" s="34" t="s">
        <v>616</v>
      </c>
      <c r="B654" s="36" t="s">
        <v>621</v>
      </c>
      <c r="C654" s="55" t="s">
        <v>622</v>
      </c>
      <c r="D654" s="81" t="s">
        <v>734</v>
      </c>
      <c r="E654" s="100">
        <v>74</v>
      </c>
      <c r="F654" s="54" t="s">
        <v>790</v>
      </c>
      <c r="G654" s="101"/>
      <c r="H654" s="18" t="s">
        <v>785</v>
      </c>
      <c r="I654" s="31"/>
    </row>
    <row r="655" spans="1:9" ht="44.25" customHeight="1">
      <c r="A655" s="34" t="s">
        <v>616</v>
      </c>
      <c r="B655" s="76" t="s">
        <v>400</v>
      </c>
      <c r="C655" s="15" t="s">
        <v>403</v>
      </c>
      <c r="D655" s="81" t="s">
        <v>500</v>
      </c>
      <c r="E655" s="83">
        <v>73</v>
      </c>
      <c r="F655" s="14" t="s">
        <v>790</v>
      </c>
      <c r="G655" s="77"/>
      <c r="H655" s="18" t="s">
        <v>785</v>
      </c>
      <c r="I655" s="31"/>
    </row>
    <row r="656" spans="1:9" ht="44.25" customHeight="1">
      <c r="A656" s="34" t="s">
        <v>616</v>
      </c>
      <c r="B656" s="35" t="s">
        <v>253</v>
      </c>
      <c r="C656" s="36" t="s">
        <v>622</v>
      </c>
      <c r="D656" s="81" t="s">
        <v>500</v>
      </c>
      <c r="E656" s="83">
        <v>180</v>
      </c>
      <c r="F656" s="14" t="s">
        <v>790</v>
      </c>
      <c r="G656" s="77"/>
      <c r="H656" s="18" t="s">
        <v>785</v>
      </c>
      <c r="I656" s="31"/>
    </row>
    <row r="657" spans="1:9" ht="44.25" customHeight="1">
      <c r="A657" s="34" t="s">
        <v>616</v>
      </c>
      <c r="B657" s="36" t="s">
        <v>623</v>
      </c>
      <c r="C657" s="55" t="s">
        <v>624</v>
      </c>
      <c r="D657" s="81" t="s">
        <v>734</v>
      </c>
      <c r="E657" s="100">
        <v>15</v>
      </c>
      <c r="F657" s="54" t="s">
        <v>790</v>
      </c>
      <c r="G657" s="101"/>
      <c r="H657" s="18" t="s">
        <v>785</v>
      </c>
      <c r="I657" s="31"/>
    </row>
    <row r="658" spans="1:9" ht="44.25" customHeight="1">
      <c r="A658" s="34" t="s">
        <v>616</v>
      </c>
      <c r="B658" s="36" t="s">
        <v>625</v>
      </c>
      <c r="C658" s="55" t="s">
        <v>626</v>
      </c>
      <c r="D658" s="81" t="s">
        <v>734</v>
      </c>
      <c r="E658" s="100">
        <v>40</v>
      </c>
      <c r="F658" s="54" t="s">
        <v>790</v>
      </c>
      <c r="G658" s="101"/>
      <c r="H658" s="18" t="s">
        <v>785</v>
      </c>
      <c r="I658" s="31"/>
    </row>
    <row r="659" spans="1:9" ht="44.25" customHeight="1">
      <c r="A659" s="34" t="s">
        <v>616</v>
      </c>
      <c r="B659" s="76" t="s">
        <v>399</v>
      </c>
      <c r="C659" s="15" t="s">
        <v>499</v>
      </c>
      <c r="D659" s="81" t="s">
        <v>500</v>
      </c>
      <c r="E659" s="83">
        <v>11</v>
      </c>
      <c r="F659" s="14" t="s">
        <v>790</v>
      </c>
      <c r="G659" s="77"/>
      <c r="H659" s="18" t="s">
        <v>785</v>
      </c>
      <c r="I659" s="31"/>
    </row>
    <row r="660" spans="1:9" ht="44.25" customHeight="1">
      <c r="A660" s="34" t="s">
        <v>616</v>
      </c>
      <c r="B660" s="76" t="s">
        <v>401</v>
      </c>
      <c r="C660" s="15" t="s">
        <v>847</v>
      </c>
      <c r="D660" s="81" t="s">
        <v>500</v>
      </c>
      <c r="E660" s="83">
        <v>22</v>
      </c>
      <c r="F660" s="14" t="s">
        <v>790</v>
      </c>
      <c r="G660" s="77"/>
      <c r="H660" s="18" t="s">
        <v>785</v>
      </c>
      <c r="I660" s="31"/>
    </row>
    <row r="661" spans="1:9" ht="44.25" customHeight="1">
      <c r="A661" s="34" t="s">
        <v>616</v>
      </c>
      <c r="B661" s="76" t="s">
        <v>375</v>
      </c>
      <c r="C661" s="15" t="s">
        <v>404</v>
      </c>
      <c r="D661" s="81" t="s">
        <v>500</v>
      </c>
      <c r="E661" s="83">
        <v>40</v>
      </c>
      <c r="F661" s="14" t="s">
        <v>790</v>
      </c>
      <c r="G661" s="77"/>
      <c r="H661" s="18" t="s">
        <v>785</v>
      </c>
      <c r="I661" s="31"/>
    </row>
    <row r="662" spans="1:9" ht="44.25" customHeight="1">
      <c r="A662" s="34" t="s">
        <v>616</v>
      </c>
      <c r="B662" s="76" t="s">
        <v>402</v>
      </c>
      <c r="C662" s="15" t="s">
        <v>405</v>
      </c>
      <c r="D662" s="81" t="s">
        <v>500</v>
      </c>
      <c r="E662" s="83">
        <v>59</v>
      </c>
      <c r="F662" s="14" t="s">
        <v>790</v>
      </c>
      <c r="G662" s="77"/>
      <c r="H662" s="18" t="s">
        <v>785</v>
      </c>
      <c r="I662" s="31"/>
    </row>
    <row r="663" spans="1:9" ht="44.25" customHeight="1">
      <c r="A663" s="34" t="s">
        <v>616</v>
      </c>
      <c r="B663" s="76" t="s">
        <v>1373</v>
      </c>
      <c r="C663" s="36" t="s">
        <v>405</v>
      </c>
      <c r="D663" s="81" t="s">
        <v>500</v>
      </c>
      <c r="E663" s="83">
        <v>220</v>
      </c>
      <c r="F663" s="14" t="s">
        <v>790</v>
      </c>
      <c r="G663" s="77"/>
      <c r="H663" s="18" t="s">
        <v>785</v>
      </c>
      <c r="I663" s="31"/>
    </row>
    <row r="664" spans="1:9" ht="44.25" customHeight="1">
      <c r="A664" s="34" t="s">
        <v>616</v>
      </c>
      <c r="B664" s="35" t="s">
        <v>728</v>
      </c>
      <c r="C664" s="36" t="s">
        <v>249</v>
      </c>
      <c r="D664" s="81" t="s">
        <v>500</v>
      </c>
      <c r="E664" s="83">
        <v>7</v>
      </c>
      <c r="F664" s="14" t="s">
        <v>790</v>
      </c>
      <c r="G664" s="77"/>
      <c r="H664" s="18" t="s">
        <v>785</v>
      </c>
      <c r="I664" s="31"/>
    </row>
    <row r="665" spans="1:9" ht="44.25" customHeight="1">
      <c r="A665" s="34" t="s">
        <v>616</v>
      </c>
      <c r="B665" s="35" t="s">
        <v>251</v>
      </c>
      <c r="C665" s="36" t="s">
        <v>908</v>
      </c>
      <c r="D665" s="81" t="s">
        <v>500</v>
      </c>
      <c r="E665" s="83">
        <v>88</v>
      </c>
      <c r="F665" s="14" t="s">
        <v>790</v>
      </c>
      <c r="G665" s="77"/>
      <c r="H665" s="18" t="s">
        <v>785</v>
      </c>
      <c r="I665" s="31"/>
    </row>
    <row r="666" spans="1:9" ht="44.25" customHeight="1">
      <c r="A666" s="34" t="s">
        <v>616</v>
      </c>
      <c r="B666" s="210" t="s">
        <v>252</v>
      </c>
      <c r="C666" s="36" t="s">
        <v>908</v>
      </c>
      <c r="D666" s="81" t="s">
        <v>500</v>
      </c>
      <c r="E666" s="83">
        <v>38</v>
      </c>
      <c r="F666" s="14" t="s">
        <v>790</v>
      </c>
      <c r="G666" s="77"/>
      <c r="H666" s="18" t="s">
        <v>785</v>
      </c>
      <c r="I666" s="31"/>
    </row>
    <row r="667" spans="1:9" ht="44.25" customHeight="1">
      <c r="A667" s="34" t="s">
        <v>616</v>
      </c>
      <c r="B667" s="210" t="s">
        <v>254</v>
      </c>
      <c r="C667" s="36" t="s">
        <v>908</v>
      </c>
      <c r="D667" s="81" t="s">
        <v>500</v>
      </c>
      <c r="E667" s="83">
        <v>55</v>
      </c>
      <c r="F667" s="14" t="s">
        <v>790</v>
      </c>
      <c r="G667" s="77"/>
      <c r="H667" s="18" t="s">
        <v>785</v>
      </c>
      <c r="I667" s="31"/>
    </row>
    <row r="668" spans="1:9" ht="44.25" customHeight="1">
      <c r="A668" s="34" t="s">
        <v>616</v>
      </c>
      <c r="B668" s="35" t="s">
        <v>255</v>
      </c>
      <c r="C668" s="36" t="s">
        <v>93</v>
      </c>
      <c r="D668" s="81" t="s">
        <v>500</v>
      </c>
      <c r="E668" s="83">
        <v>75</v>
      </c>
      <c r="F668" s="14" t="s">
        <v>790</v>
      </c>
      <c r="G668" s="77"/>
      <c r="H668" s="18" t="s">
        <v>785</v>
      </c>
      <c r="I668" s="31"/>
    </row>
    <row r="669" spans="1:9" ht="44.25" customHeight="1">
      <c r="A669" s="34" t="s">
        <v>616</v>
      </c>
      <c r="B669" s="35" t="s">
        <v>256</v>
      </c>
      <c r="C669" s="36" t="s">
        <v>308</v>
      </c>
      <c r="D669" s="81" t="s">
        <v>500</v>
      </c>
      <c r="E669" s="83">
        <v>126</v>
      </c>
      <c r="F669" s="14" t="s">
        <v>790</v>
      </c>
      <c r="G669" s="77"/>
      <c r="H669" s="18" t="s">
        <v>785</v>
      </c>
      <c r="I669" s="31"/>
    </row>
    <row r="670" spans="1:9" ht="44.25" customHeight="1">
      <c r="A670" s="34" t="s">
        <v>616</v>
      </c>
      <c r="B670" s="35" t="s">
        <v>257</v>
      </c>
      <c r="C670" s="36" t="s">
        <v>309</v>
      </c>
      <c r="D670" s="81" t="s">
        <v>500</v>
      </c>
      <c r="E670" s="83">
        <v>27</v>
      </c>
      <c r="F670" s="14" t="s">
        <v>790</v>
      </c>
      <c r="G670" s="77"/>
      <c r="H670" s="18" t="s">
        <v>785</v>
      </c>
      <c r="I670" s="31"/>
    </row>
    <row r="671" spans="1:9" ht="44.25" customHeight="1">
      <c r="A671" s="34" t="s">
        <v>616</v>
      </c>
      <c r="B671" s="35" t="s">
        <v>250</v>
      </c>
      <c r="C671" s="36" t="s">
        <v>319</v>
      </c>
      <c r="D671" s="81" t="s">
        <v>500</v>
      </c>
      <c r="E671" s="83">
        <v>99</v>
      </c>
      <c r="F671" s="14" t="s">
        <v>790</v>
      </c>
      <c r="G671" s="77"/>
      <c r="H671" s="18" t="s">
        <v>785</v>
      </c>
      <c r="I671" s="31"/>
    </row>
    <row r="672" spans="1:9" ht="44.25" customHeight="1">
      <c r="A672" s="34" t="s">
        <v>616</v>
      </c>
      <c r="B672" s="35" t="s">
        <v>258</v>
      </c>
      <c r="C672" s="36" t="s">
        <v>248</v>
      </c>
      <c r="D672" s="81" t="s">
        <v>500</v>
      </c>
      <c r="E672" s="83">
        <v>55</v>
      </c>
      <c r="F672" s="14" t="s">
        <v>790</v>
      </c>
      <c r="G672" s="77"/>
      <c r="H672" s="18" t="s">
        <v>785</v>
      </c>
      <c r="I672" s="31"/>
    </row>
    <row r="673" spans="1:9" ht="44.25" customHeight="1">
      <c r="A673" s="34" t="s">
        <v>616</v>
      </c>
      <c r="B673" s="35" t="s">
        <v>259</v>
      </c>
      <c r="C673" s="36" t="s">
        <v>247</v>
      </c>
      <c r="D673" s="81" t="s">
        <v>500</v>
      </c>
      <c r="E673" s="83">
        <v>921</v>
      </c>
      <c r="F673" s="14" t="s">
        <v>790</v>
      </c>
      <c r="G673" s="77"/>
      <c r="H673" s="18" t="s">
        <v>785</v>
      </c>
      <c r="I673" s="31"/>
    </row>
    <row r="674" spans="1:9" ht="44.25" customHeight="1">
      <c r="A674" s="34" t="s">
        <v>732</v>
      </c>
      <c r="B674" s="36" t="s">
        <v>729</v>
      </c>
      <c r="C674" s="55" t="s">
        <v>727</v>
      </c>
      <c r="D674" s="81" t="s">
        <v>734</v>
      </c>
      <c r="E674" s="100">
        <v>81</v>
      </c>
      <c r="F674" s="54" t="s">
        <v>790</v>
      </c>
      <c r="G674" s="55"/>
      <c r="H674" s="18" t="s">
        <v>785</v>
      </c>
      <c r="I674" s="56"/>
    </row>
    <row r="675" spans="1:9" ht="44.25" customHeight="1">
      <c r="A675" s="34" t="s">
        <v>732</v>
      </c>
      <c r="B675" s="36" t="s">
        <v>627</v>
      </c>
      <c r="C675" s="55" t="s">
        <v>594</v>
      </c>
      <c r="D675" s="81" t="s">
        <v>734</v>
      </c>
      <c r="E675" s="100">
        <v>46</v>
      </c>
      <c r="F675" s="54" t="s">
        <v>790</v>
      </c>
      <c r="G675" s="101"/>
      <c r="H675" s="18" t="s">
        <v>785</v>
      </c>
      <c r="I675" s="31"/>
    </row>
    <row r="676" spans="1:9" ht="44.25" customHeight="1">
      <c r="A676" s="34" t="s">
        <v>732</v>
      </c>
      <c r="B676" s="36" t="s">
        <v>628</v>
      </c>
      <c r="C676" s="55" t="s">
        <v>629</v>
      </c>
      <c r="D676" s="81" t="s">
        <v>734</v>
      </c>
      <c r="E676" s="100">
        <v>240</v>
      </c>
      <c r="F676" s="54" t="s">
        <v>790</v>
      </c>
      <c r="G676" s="101"/>
      <c r="H676" s="18" t="s">
        <v>785</v>
      </c>
      <c r="I676" s="31"/>
    </row>
    <row r="677" spans="1:9" ht="44.25" customHeight="1">
      <c r="A677" s="34" t="s">
        <v>732</v>
      </c>
      <c r="B677" s="36" t="s">
        <v>630</v>
      </c>
      <c r="C677" s="55" t="s">
        <v>908</v>
      </c>
      <c r="D677" s="81" t="s">
        <v>734</v>
      </c>
      <c r="E677" s="100">
        <v>1309</v>
      </c>
      <c r="F677" s="54" t="s">
        <v>790</v>
      </c>
      <c r="G677" s="101"/>
      <c r="H677" s="18" t="s">
        <v>785</v>
      </c>
      <c r="I677" s="31"/>
    </row>
    <row r="678" spans="1:9" ht="44.25" customHeight="1">
      <c r="A678" s="34" t="s">
        <v>732</v>
      </c>
      <c r="B678" s="76" t="s">
        <v>1359</v>
      </c>
      <c r="C678" s="76" t="s">
        <v>908</v>
      </c>
      <c r="D678" s="81" t="s">
        <v>734</v>
      </c>
      <c r="E678" s="83">
        <v>1166</v>
      </c>
      <c r="F678" s="14" t="s">
        <v>790</v>
      </c>
      <c r="G678" s="77"/>
      <c r="H678" s="18" t="s">
        <v>785</v>
      </c>
      <c r="I678" s="31"/>
    </row>
    <row r="679" spans="1:9" ht="44.25" customHeight="1">
      <c r="A679" s="34" t="s">
        <v>732</v>
      </c>
      <c r="B679" s="36" t="s">
        <v>631</v>
      </c>
      <c r="C679" s="55" t="s">
        <v>908</v>
      </c>
      <c r="D679" s="81" t="s">
        <v>734</v>
      </c>
      <c r="E679" s="100">
        <v>159</v>
      </c>
      <c r="F679" s="54" t="s">
        <v>790</v>
      </c>
      <c r="G679" s="101"/>
      <c r="H679" s="18" t="s">
        <v>785</v>
      </c>
      <c r="I679" s="31"/>
    </row>
    <row r="680" spans="1:9" ht="44.25" customHeight="1">
      <c r="A680" s="34" t="s">
        <v>732</v>
      </c>
      <c r="B680" s="36" t="s">
        <v>632</v>
      </c>
      <c r="C680" s="55" t="s">
        <v>622</v>
      </c>
      <c r="D680" s="81" t="s">
        <v>734</v>
      </c>
      <c r="E680" s="100">
        <v>95</v>
      </c>
      <c r="F680" s="54" t="s">
        <v>790</v>
      </c>
      <c r="G680" s="101"/>
      <c r="H680" s="18" t="s">
        <v>785</v>
      </c>
      <c r="I680" s="31"/>
    </row>
    <row r="681" spans="1:9" ht="44.25" customHeight="1">
      <c r="A681" s="34" t="s">
        <v>732</v>
      </c>
      <c r="B681" s="36" t="s">
        <v>633</v>
      </c>
      <c r="C681" s="55" t="s">
        <v>594</v>
      </c>
      <c r="D681" s="81" t="s">
        <v>734</v>
      </c>
      <c r="E681" s="100">
        <v>746</v>
      </c>
      <c r="F681" s="54" t="s">
        <v>790</v>
      </c>
      <c r="G681" s="101"/>
      <c r="H681" s="18" t="s">
        <v>785</v>
      </c>
      <c r="I681" s="31"/>
    </row>
    <row r="682" spans="1:9" ht="44.25" customHeight="1">
      <c r="A682" s="34" t="s">
        <v>732</v>
      </c>
      <c r="B682" s="36" t="s">
        <v>634</v>
      </c>
      <c r="C682" s="55" t="s">
        <v>635</v>
      </c>
      <c r="D682" s="81" t="s">
        <v>734</v>
      </c>
      <c r="E682" s="100">
        <v>66</v>
      </c>
      <c r="F682" s="54" t="s">
        <v>790</v>
      </c>
      <c r="G682" s="101"/>
      <c r="H682" s="18" t="s">
        <v>785</v>
      </c>
      <c r="I682" s="31"/>
    </row>
    <row r="683" spans="1:9" ht="44.25" customHeight="1">
      <c r="A683" s="34" t="s">
        <v>732</v>
      </c>
      <c r="B683" s="76" t="s">
        <v>406</v>
      </c>
      <c r="C683" s="76" t="s">
        <v>501</v>
      </c>
      <c r="D683" s="81" t="s">
        <v>734</v>
      </c>
      <c r="E683" s="83">
        <v>240</v>
      </c>
      <c r="F683" s="14" t="s">
        <v>790</v>
      </c>
      <c r="G683" s="77"/>
      <c r="H683" s="18" t="s">
        <v>785</v>
      </c>
      <c r="I683" s="31"/>
    </row>
    <row r="684" spans="1:9" s="224" customFormat="1" ht="44.25" customHeight="1">
      <c r="A684" s="220" t="s">
        <v>245</v>
      </c>
      <c r="B684" s="76" t="s">
        <v>246</v>
      </c>
      <c r="C684" s="105" t="s">
        <v>410</v>
      </c>
      <c r="D684" s="53" t="s">
        <v>500</v>
      </c>
      <c r="E684" s="221">
        <v>444</v>
      </c>
      <c r="F684" s="52" t="s">
        <v>790</v>
      </c>
      <c r="G684" s="222"/>
      <c r="H684" s="223" t="s">
        <v>1306</v>
      </c>
      <c r="I684" s="59"/>
    </row>
    <row r="685" spans="1:9" ht="44.25" customHeight="1">
      <c r="A685" s="34" t="s">
        <v>732</v>
      </c>
      <c r="B685" s="76" t="s">
        <v>408</v>
      </c>
      <c r="C685" s="15" t="s">
        <v>635</v>
      </c>
      <c r="D685" s="81" t="s">
        <v>734</v>
      </c>
      <c r="E685" s="83">
        <v>66</v>
      </c>
      <c r="F685" s="14" t="s">
        <v>790</v>
      </c>
      <c r="G685" s="77"/>
      <c r="H685" s="18" t="s">
        <v>785</v>
      </c>
      <c r="I685" s="31"/>
    </row>
    <row r="686" spans="1:9" ht="44.25" customHeight="1">
      <c r="A686" s="34" t="s">
        <v>732</v>
      </c>
      <c r="B686" s="76" t="s">
        <v>409</v>
      </c>
      <c r="C686" s="15" t="s">
        <v>372</v>
      </c>
      <c r="D686" s="81" t="s">
        <v>734</v>
      </c>
      <c r="E686" s="83">
        <v>25</v>
      </c>
      <c r="F686" s="14" t="s">
        <v>790</v>
      </c>
      <c r="G686" s="77"/>
      <c r="H686" s="18" t="s">
        <v>785</v>
      </c>
      <c r="I686" s="31"/>
    </row>
    <row r="687" spans="1:9" ht="44.25" customHeight="1">
      <c r="A687" s="34" t="s">
        <v>732</v>
      </c>
      <c r="B687" s="76" t="s">
        <v>407</v>
      </c>
      <c r="C687" s="15" t="s">
        <v>908</v>
      </c>
      <c r="D687" s="81" t="s">
        <v>734</v>
      </c>
      <c r="E687" s="83">
        <v>84</v>
      </c>
      <c r="F687" s="14" t="s">
        <v>790</v>
      </c>
      <c r="G687" s="77"/>
      <c r="H687" s="18" t="s">
        <v>785</v>
      </c>
      <c r="I687" s="31"/>
    </row>
    <row r="688" spans="1:9" ht="44.25" customHeight="1">
      <c r="A688" s="34" t="s">
        <v>732</v>
      </c>
      <c r="B688" s="76" t="s">
        <v>1361</v>
      </c>
      <c r="C688" s="76" t="s">
        <v>908</v>
      </c>
      <c r="D688" s="81" t="s">
        <v>734</v>
      </c>
      <c r="E688" s="83">
        <v>213</v>
      </c>
      <c r="F688" s="14" t="s">
        <v>790</v>
      </c>
      <c r="G688" s="77"/>
      <c r="H688" s="18" t="s">
        <v>785</v>
      </c>
      <c r="I688" s="31"/>
    </row>
    <row r="689" spans="1:9" ht="44.25" customHeight="1">
      <c r="A689" s="34" t="s">
        <v>732</v>
      </c>
      <c r="B689" s="76" t="s">
        <v>1360</v>
      </c>
      <c r="C689" s="76" t="s">
        <v>908</v>
      </c>
      <c r="D689" s="81" t="s">
        <v>734</v>
      </c>
      <c r="E689" s="83">
        <v>65</v>
      </c>
      <c r="F689" s="14" t="s">
        <v>790</v>
      </c>
      <c r="G689" s="77"/>
      <c r="H689" s="18" t="s">
        <v>785</v>
      </c>
      <c r="I689" s="31"/>
    </row>
    <row r="690" spans="1:9" ht="44.25" customHeight="1">
      <c r="A690" s="34" t="s">
        <v>732</v>
      </c>
      <c r="B690" s="76" t="s">
        <v>1366</v>
      </c>
      <c r="C690" s="76" t="s">
        <v>908</v>
      </c>
      <c r="D690" s="81" t="s">
        <v>734</v>
      </c>
      <c r="E690" s="83">
        <v>44</v>
      </c>
      <c r="F690" s="14" t="s">
        <v>790</v>
      </c>
      <c r="G690" s="77"/>
      <c r="H690" s="18" t="s">
        <v>785</v>
      </c>
      <c r="I690" s="31"/>
    </row>
    <row r="691" spans="1:9" ht="44.25" customHeight="1">
      <c r="A691" s="34" t="s">
        <v>732</v>
      </c>
      <c r="B691" s="76" t="s">
        <v>1363</v>
      </c>
      <c r="C691" s="76" t="s">
        <v>1362</v>
      </c>
      <c r="D691" s="81" t="s">
        <v>734</v>
      </c>
      <c r="E691" s="83">
        <v>29</v>
      </c>
      <c r="F691" s="14" t="s">
        <v>790</v>
      </c>
      <c r="G691" s="77"/>
      <c r="H691" s="18" t="s">
        <v>785</v>
      </c>
      <c r="I691" s="31"/>
    </row>
    <row r="692" spans="1:9" ht="44.25" customHeight="1">
      <c r="A692" s="34" t="s">
        <v>732</v>
      </c>
      <c r="B692" s="76" t="s">
        <v>1365</v>
      </c>
      <c r="C692" s="76" t="s">
        <v>1364</v>
      </c>
      <c r="D692" s="81" t="s">
        <v>734</v>
      </c>
      <c r="E692" s="83">
        <v>480</v>
      </c>
      <c r="F692" s="14" t="s">
        <v>790</v>
      </c>
      <c r="G692" s="77"/>
      <c r="H692" s="18" t="s">
        <v>785</v>
      </c>
      <c r="I692" s="31"/>
    </row>
    <row r="693" spans="1:9" s="120" customFormat="1" ht="44.25" customHeight="1">
      <c r="A693" s="34" t="s">
        <v>733</v>
      </c>
      <c r="B693" s="36" t="s">
        <v>730</v>
      </c>
      <c r="C693" s="35" t="s">
        <v>820</v>
      </c>
      <c r="D693" s="81" t="s">
        <v>734</v>
      </c>
      <c r="E693" s="83">
        <v>73</v>
      </c>
      <c r="F693" s="34" t="s">
        <v>790</v>
      </c>
      <c r="G693" s="57"/>
      <c r="H693" s="18" t="s">
        <v>785</v>
      </c>
      <c r="I693" s="58"/>
    </row>
    <row r="694" spans="1:9" s="120" customFormat="1" ht="44.25" customHeight="1">
      <c r="A694" s="34" t="s">
        <v>733</v>
      </c>
      <c r="B694" s="76" t="s">
        <v>377</v>
      </c>
      <c r="C694" s="15" t="s">
        <v>502</v>
      </c>
      <c r="D694" s="81" t="s">
        <v>734</v>
      </c>
      <c r="E694" s="83">
        <v>38</v>
      </c>
      <c r="F694" s="14" t="s">
        <v>790</v>
      </c>
      <c r="G694" s="77"/>
      <c r="H694" s="18" t="s">
        <v>785</v>
      </c>
      <c r="I694" s="58"/>
    </row>
    <row r="695" spans="1:9" s="120" customFormat="1" ht="44.25" customHeight="1">
      <c r="A695" s="34" t="s">
        <v>733</v>
      </c>
      <c r="B695" s="76" t="s">
        <v>378</v>
      </c>
      <c r="C695" s="15" t="s">
        <v>411</v>
      </c>
      <c r="D695" s="81" t="s">
        <v>734</v>
      </c>
      <c r="E695" s="83">
        <v>50</v>
      </c>
      <c r="F695" s="14" t="s">
        <v>790</v>
      </c>
      <c r="G695" s="77"/>
      <c r="H695" s="18" t="s">
        <v>785</v>
      </c>
      <c r="I695" s="58"/>
    </row>
    <row r="696" spans="1:9" s="120" customFormat="1" ht="44.25" customHeight="1">
      <c r="A696" s="34" t="s">
        <v>733</v>
      </c>
      <c r="B696" s="76" t="s">
        <v>1324</v>
      </c>
      <c r="C696" s="15" t="s">
        <v>1325</v>
      </c>
      <c r="D696" s="81" t="s">
        <v>734</v>
      </c>
      <c r="E696" s="83">
        <v>84</v>
      </c>
      <c r="F696" s="14" t="s">
        <v>790</v>
      </c>
      <c r="G696" s="77"/>
      <c r="H696" s="18" t="s">
        <v>785</v>
      </c>
      <c r="I696" s="58"/>
    </row>
    <row r="697" spans="1:9" s="120" customFormat="1" ht="44.25" customHeight="1">
      <c r="A697" s="34" t="s">
        <v>733</v>
      </c>
      <c r="B697" s="76" t="s">
        <v>1326</v>
      </c>
      <c r="C697" s="15" t="s">
        <v>308</v>
      </c>
      <c r="D697" s="81" t="s">
        <v>734</v>
      </c>
      <c r="E697" s="83">
        <v>62</v>
      </c>
      <c r="F697" s="14" t="s">
        <v>790</v>
      </c>
      <c r="G697" s="77"/>
      <c r="H697" s="18" t="s">
        <v>785</v>
      </c>
      <c r="I697" s="58"/>
    </row>
    <row r="698" spans="1:9" s="120" customFormat="1" ht="44.25" customHeight="1">
      <c r="A698" s="34" t="s">
        <v>733</v>
      </c>
      <c r="B698" s="76" t="s">
        <v>1327</v>
      </c>
      <c r="C698" s="15" t="s">
        <v>1307</v>
      </c>
      <c r="D698" s="81" t="s">
        <v>734</v>
      </c>
      <c r="E698" s="83">
        <v>75</v>
      </c>
      <c r="F698" s="14" t="s">
        <v>790</v>
      </c>
      <c r="G698" s="77"/>
      <c r="H698" s="18" t="s">
        <v>785</v>
      </c>
      <c r="I698" s="58"/>
    </row>
    <row r="699" spans="1:9" s="120" customFormat="1" ht="44.25" customHeight="1">
      <c r="A699" s="34" t="s">
        <v>733</v>
      </c>
      <c r="B699" s="76" t="s">
        <v>1328</v>
      </c>
      <c r="C699" s="15" t="s">
        <v>1368</v>
      </c>
      <c r="D699" s="81" t="s">
        <v>734</v>
      </c>
      <c r="E699" s="83">
        <v>19</v>
      </c>
      <c r="F699" s="14" t="s">
        <v>790</v>
      </c>
      <c r="G699" s="77"/>
      <c r="H699" s="18" t="s">
        <v>785</v>
      </c>
      <c r="I699" s="58"/>
    </row>
    <row r="700" spans="1:9" s="120" customFormat="1" ht="44.25" customHeight="1">
      <c r="A700" s="34" t="s">
        <v>733</v>
      </c>
      <c r="B700" s="76" t="s">
        <v>1329</v>
      </c>
      <c r="C700" s="15" t="s">
        <v>1368</v>
      </c>
      <c r="D700" s="81" t="s">
        <v>734</v>
      </c>
      <c r="E700" s="83">
        <v>88</v>
      </c>
      <c r="F700" s="14" t="s">
        <v>790</v>
      </c>
      <c r="G700" s="77"/>
      <c r="H700" s="18" t="s">
        <v>785</v>
      </c>
      <c r="I700" s="58"/>
    </row>
    <row r="701" spans="1:9" s="120" customFormat="1" ht="44.25" customHeight="1">
      <c r="A701" s="14" t="s">
        <v>503</v>
      </c>
      <c r="B701" s="76" t="s">
        <v>376</v>
      </c>
      <c r="C701" s="15" t="s">
        <v>847</v>
      </c>
      <c r="D701" s="81" t="s">
        <v>734</v>
      </c>
      <c r="E701" s="83">
        <v>189</v>
      </c>
      <c r="F701" s="14" t="s">
        <v>790</v>
      </c>
      <c r="G701" s="77"/>
      <c r="H701" s="18" t="s">
        <v>785</v>
      </c>
      <c r="I701" s="14"/>
    </row>
    <row r="702" spans="1:9" s="120" customFormat="1" ht="44.25" customHeight="1">
      <c r="A702" s="14" t="s">
        <v>503</v>
      </c>
      <c r="B702" s="217" t="s">
        <v>1321</v>
      </c>
      <c r="C702" s="218" t="s">
        <v>1320</v>
      </c>
      <c r="D702" s="81" t="s">
        <v>734</v>
      </c>
      <c r="E702" s="219">
        <v>576</v>
      </c>
      <c r="F702" s="14" t="s">
        <v>790</v>
      </c>
      <c r="G702" s="77"/>
      <c r="H702" s="18" t="s">
        <v>785</v>
      </c>
      <c r="I702" s="14"/>
    </row>
    <row r="703" spans="1:9" s="120" customFormat="1" ht="44.25" customHeight="1">
      <c r="A703" s="14" t="s">
        <v>503</v>
      </c>
      <c r="B703" s="217" t="s">
        <v>1322</v>
      </c>
      <c r="C703" s="218" t="s">
        <v>1367</v>
      </c>
      <c r="D703" s="81" t="s">
        <v>734</v>
      </c>
      <c r="E703" s="219">
        <v>452</v>
      </c>
      <c r="F703" s="14" t="s">
        <v>790</v>
      </c>
      <c r="G703" s="77"/>
      <c r="H703" s="18" t="s">
        <v>785</v>
      </c>
      <c r="I703" s="14"/>
    </row>
    <row r="704" spans="1:9" s="120" customFormat="1" ht="44.25" customHeight="1">
      <c r="A704" s="14" t="s">
        <v>503</v>
      </c>
      <c r="B704" s="217" t="s">
        <v>1323</v>
      </c>
      <c r="C704" s="218" t="s">
        <v>1367</v>
      </c>
      <c r="D704" s="81" t="s">
        <v>734</v>
      </c>
      <c r="E704" s="219">
        <v>72</v>
      </c>
      <c r="F704" s="14" t="s">
        <v>790</v>
      </c>
      <c r="G704" s="77"/>
      <c r="H704" s="18" t="s">
        <v>785</v>
      </c>
      <c r="I704" s="14"/>
    </row>
    <row r="705" spans="1:9" s="128" customFormat="1" ht="25.5" customHeight="1">
      <c r="A705" s="206" t="s">
        <v>795</v>
      </c>
      <c r="B705" s="207"/>
      <c r="C705" s="207"/>
      <c r="D705" s="206"/>
      <c r="E705" s="199">
        <f>E706+E707</f>
        <v>237</v>
      </c>
      <c r="F705" s="208"/>
      <c r="G705" s="207"/>
      <c r="H705" s="209"/>
      <c r="I705" s="209"/>
    </row>
    <row r="706" spans="1:9" s="120" customFormat="1" ht="44.25" customHeight="1">
      <c r="A706" s="81" t="s">
        <v>822</v>
      </c>
      <c r="B706" s="26" t="s">
        <v>412</v>
      </c>
      <c r="C706" s="26" t="s">
        <v>796</v>
      </c>
      <c r="D706" s="53" t="s">
        <v>721</v>
      </c>
      <c r="E706" s="115">
        <v>160</v>
      </c>
      <c r="F706" s="27" t="s">
        <v>797</v>
      </c>
      <c r="G706" s="26" t="s">
        <v>796</v>
      </c>
      <c r="H706" s="18" t="s">
        <v>785</v>
      </c>
      <c r="I706" s="28"/>
    </row>
    <row r="707" spans="1:9" s="120" customFormat="1" ht="44.25" customHeight="1">
      <c r="A707" s="81" t="s">
        <v>822</v>
      </c>
      <c r="B707" s="26" t="s">
        <v>412</v>
      </c>
      <c r="C707" s="26" t="s">
        <v>796</v>
      </c>
      <c r="D707" s="53" t="s">
        <v>721</v>
      </c>
      <c r="E707" s="115">
        <v>77</v>
      </c>
      <c r="F707" s="27" t="s">
        <v>797</v>
      </c>
      <c r="G707" s="26" t="s">
        <v>796</v>
      </c>
      <c r="H707" s="18" t="s">
        <v>785</v>
      </c>
      <c r="I707" s="158"/>
    </row>
    <row r="708" spans="1:9" s="128" customFormat="1" ht="25.5" customHeight="1">
      <c r="A708" s="123" t="s">
        <v>744</v>
      </c>
      <c r="B708" s="179"/>
      <c r="C708" s="179"/>
      <c r="D708" s="198"/>
      <c r="E708" s="199">
        <f>SUM(E709:E1012)</f>
        <v>12905</v>
      </c>
      <c r="F708" s="178"/>
      <c r="G708" s="179"/>
      <c r="H708" s="200"/>
      <c r="I708" s="180"/>
    </row>
    <row r="709" spans="1:9" ht="38.25" customHeight="1">
      <c r="A709" s="34" t="s">
        <v>722</v>
      </c>
      <c r="B709" s="42" t="s">
        <v>758</v>
      </c>
      <c r="C709" s="42" t="s">
        <v>745</v>
      </c>
      <c r="D709" s="37" t="s">
        <v>757</v>
      </c>
      <c r="E709" s="43">
        <v>20</v>
      </c>
      <c r="F709" s="39" t="s">
        <v>742</v>
      </c>
      <c r="G709" s="24"/>
      <c r="H709" s="23"/>
      <c r="I709" s="41" t="s">
        <v>743</v>
      </c>
    </row>
    <row r="710" spans="1:9" ht="38.25" customHeight="1">
      <c r="A710" s="34" t="s">
        <v>722</v>
      </c>
      <c r="B710" s="44" t="s">
        <v>746</v>
      </c>
      <c r="C710" s="45" t="s">
        <v>747</v>
      </c>
      <c r="D710" s="37" t="s">
        <v>757</v>
      </c>
      <c r="E710" s="43">
        <v>10</v>
      </c>
      <c r="F710" s="39" t="s">
        <v>742</v>
      </c>
      <c r="G710" s="24"/>
      <c r="H710" s="41" t="s">
        <v>743</v>
      </c>
      <c r="I710" s="18"/>
    </row>
    <row r="711" spans="1:9" ht="38.25" customHeight="1">
      <c r="A711" s="34" t="s">
        <v>722</v>
      </c>
      <c r="B711" s="44" t="s">
        <v>748</v>
      </c>
      <c r="C711" s="42" t="s">
        <v>749</v>
      </c>
      <c r="D711" s="37" t="s">
        <v>757</v>
      </c>
      <c r="E711" s="43">
        <v>20</v>
      </c>
      <c r="F711" s="39" t="s">
        <v>742</v>
      </c>
      <c r="G711" s="24"/>
      <c r="H711" s="23"/>
      <c r="I711" s="41" t="s">
        <v>743</v>
      </c>
    </row>
    <row r="712" spans="1:9" ht="38.25" customHeight="1">
      <c r="A712" s="34" t="s">
        <v>722</v>
      </c>
      <c r="B712" s="44" t="s">
        <v>750</v>
      </c>
      <c r="C712" s="44" t="s">
        <v>736</v>
      </c>
      <c r="D712" s="37" t="s">
        <v>757</v>
      </c>
      <c r="E712" s="43">
        <v>20</v>
      </c>
      <c r="F712" s="39" t="s">
        <v>742</v>
      </c>
      <c r="G712" s="24"/>
      <c r="H712" s="23"/>
      <c r="I712" s="41" t="s">
        <v>743</v>
      </c>
    </row>
    <row r="713" spans="1:9" ht="38.25" customHeight="1">
      <c r="A713" s="34" t="s">
        <v>722</v>
      </c>
      <c r="B713" s="44" t="s">
        <v>751</v>
      </c>
      <c r="C713" s="44" t="s">
        <v>737</v>
      </c>
      <c r="D713" s="37" t="s">
        <v>757</v>
      </c>
      <c r="E713" s="43">
        <v>10</v>
      </c>
      <c r="F713" s="39" t="s">
        <v>742</v>
      </c>
      <c r="G713" s="24"/>
      <c r="H713" s="23"/>
      <c r="I713" s="41" t="s">
        <v>743</v>
      </c>
    </row>
    <row r="714" spans="1:9" ht="38.25" customHeight="1">
      <c r="A714" s="34" t="s">
        <v>722</v>
      </c>
      <c r="B714" s="42" t="s">
        <v>759</v>
      </c>
      <c r="C714" s="44" t="s">
        <v>752</v>
      </c>
      <c r="D714" s="37" t="s">
        <v>757</v>
      </c>
      <c r="E714" s="43">
        <v>20</v>
      </c>
      <c r="F714" s="39" t="s">
        <v>742</v>
      </c>
      <c r="G714" s="24"/>
      <c r="H714" s="23"/>
      <c r="I714" s="41" t="s">
        <v>743</v>
      </c>
    </row>
    <row r="715" spans="1:9" ht="38.25" customHeight="1">
      <c r="A715" s="34" t="s">
        <v>722</v>
      </c>
      <c r="B715" s="42" t="s">
        <v>755</v>
      </c>
      <c r="C715" s="42" t="s">
        <v>754</v>
      </c>
      <c r="D715" s="37" t="s">
        <v>757</v>
      </c>
      <c r="E715" s="43">
        <v>10</v>
      </c>
      <c r="F715" s="39" t="s">
        <v>742</v>
      </c>
      <c r="G715" s="24"/>
      <c r="H715" s="23"/>
      <c r="I715" s="41" t="s">
        <v>743</v>
      </c>
    </row>
    <row r="716" spans="1:9" ht="38.25" customHeight="1">
      <c r="A716" s="34" t="s">
        <v>722</v>
      </c>
      <c r="B716" s="112" t="s">
        <v>662</v>
      </c>
      <c r="C716" s="105" t="s">
        <v>853</v>
      </c>
      <c r="D716" s="7" t="s">
        <v>757</v>
      </c>
      <c r="E716" s="106">
        <v>10</v>
      </c>
      <c r="F716" s="39" t="s">
        <v>742</v>
      </c>
      <c r="G716" s="24"/>
      <c r="H716" s="23"/>
      <c r="I716" s="41" t="s">
        <v>743</v>
      </c>
    </row>
    <row r="717" spans="1:9" ht="38.25" customHeight="1">
      <c r="A717" s="34" t="s">
        <v>722</v>
      </c>
      <c r="B717" s="112" t="s">
        <v>663</v>
      </c>
      <c r="C717" s="105" t="s">
        <v>636</v>
      </c>
      <c r="D717" s="7" t="s">
        <v>757</v>
      </c>
      <c r="E717" s="106">
        <v>20</v>
      </c>
      <c r="F717" s="39" t="s">
        <v>742</v>
      </c>
      <c r="G717" s="24"/>
      <c r="H717" s="23"/>
      <c r="I717" s="41" t="s">
        <v>743</v>
      </c>
    </row>
    <row r="718" spans="1:9" ht="38.25" customHeight="1">
      <c r="A718" s="34" t="s">
        <v>722</v>
      </c>
      <c r="B718" s="112" t="s">
        <v>664</v>
      </c>
      <c r="C718" s="105" t="s">
        <v>637</v>
      </c>
      <c r="D718" s="7" t="s">
        <v>757</v>
      </c>
      <c r="E718" s="106">
        <v>20</v>
      </c>
      <c r="F718" s="39" t="s">
        <v>742</v>
      </c>
      <c r="G718" s="24"/>
      <c r="H718" s="23"/>
      <c r="I718" s="41" t="s">
        <v>743</v>
      </c>
    </row>
    <row r="719" spans="1:9" ht="38.25" customHeight="1">
      <c r="A719" s="34" t="s">
        <v>722</v>
      </c>
      <c r="B719" s="112" t="s">
        <v>665</v>
      </c>
      <c r="C719" s="105" t="s">
        <v>638</v>
      </c>
      <c r="D719" s="7" t="s">
        <v>757</v>
      </c>
      <c r="E719" s="106">
        <v>20</v>
      </c>
      <c r="F719" s="39" t="s">
        <v>742</v>
      </c>
      <c r="G719" s="24"/>
      <c r="H719" s="23"/>
      <c r="I719" s="41" t="s">
        <v>743</v>
      </c>
    </row>
    <row r="720" spans="1:9" ht="38.25" customHeight="1">
      <c r="A720" s="34" t="s">
        <v>722</v>
      </c>
      <c r="B720" s="112" t="s">
        <v>666</v>
      </c>
      <c r="C720" s="76" t="s">
        <v>639</v>
      </c>
      <c r="D720" s="7" t="s">
        <v>757</v>
      </c>
      <c r="E720" s="106">
        <v>20</v>
      </c>
      <c r="F720" s="39" t="s">
        <v>742</v>
      </c>
      <c r="G720" s="24"/>
      <c r="H720" s="23"/>
      <c r="I720" s="41" t="s">
        <v>743</v>
      </c>
    </row>
    <row r="721" spans="1:9" ht="38.25" customHeight="1">
      <c r="A721" s="34" t="s">
        <v>722</v>
      </c>
      <c r="B721" s="112" t="s">
        <v>667</v>
      </c>
      <c r="C721" s="105" t="s">
        <v>640</v>
      </c>
      <c r="D721" s="7" t="s">
        <v>757</v>
      </c>
      <c r="E721" s="106">
        <v>10</v>
      </c>
      <c r="F721" s="39" t="s">
        <v>742</v>
      </c>
      <c r="G721" s="24"/>
      <c r="H721" s="23"/>
      <c r="I721" s="41" t="s">
        <v>743</v>
      </c>
    </row>
    <row r="722" spans="1:9" ht="38.25" customHeight="1">
      <c r="A722" s="34" t="s">
        <v>722</v>
      </c>
      <c r="B722" s="113" t="s">
        <v>668</v>
      </c>
      <c r="C722" s="109" t="s">
        <v>669</v>
      </c>
      <c r="D722" s="7" t="s">
        <v>757</v>
      </c>
      <c r="E722" s="106">
        <v>5</v>
      </c>
      <c r="F722" s="39" t="s">
        <v>742</v>
      </c>
      <c r="G722" s="24"/>
      <c r="H722" s="23"/>
      <c r="I722" s="41" t="s">
        <v>743</v>
      </c>
    </row>
    <row r="723" spans="1:9" ht="38.25" customHeight="1">
      <c r="A723" s="34" t="s">
        <v>722</v>
      </c>
      <c r="B723" s="113" t="s">
        <v>641</v>
      </c>
      <c r="C723" s="109" t="s">
        <v>806</v>
      </c>
      <c r="D723" s="7" t="s">
        <v>757</v>
      </c>
      <c r="E723" s="106">
        <v>10</v>
      </c>
      <c r="F723" s="39" t="s">
        <v>742</v>
      </c>
      <c r="G723" s="24"/>
      <c r="H723" s="23"/>
      <c r="I723" s="41" t="s">
        <v>743</v>
      </c>
    </row>
    <row r="724" spans="1:9" ht="38.25" customHeight="1">
      <c r="A724" s="34" t="s">
        <v>722</v>
      </c>
      <c r="B724" s="113" t="s">
        <v>642</v>
      </c>
      <c r="C724" s="109" t="s">
        <v>855</v>
      </c>
      <c r="D724" s="7" t="s">
        <v>757</v>
      </c>
      <c r="E724" s="110">
        <v>10</v>
      </c>
      <c r="F724" s="39" t="s">
        <v>742</v>
      </c>
      <c r="G724" s="24"/>
      <c r="H724" s="23"/>
      <c r="I724" s="41" t="s">
        <v>743</v>
      </c>
    </row>
    <row r="725" spans="1:9" ht="38.25" customHeight="1">
      <c r="A725" s="34" t="s">
        <v>722</v>
      </c>
      <c r="B725" s="113" t="s">
        <v>643</v>
      </c>
      <c r="C725" s="109" t="s">
        <v>644</v>
      </c>
      <c r="D725" s="7" t="s">
        <v>757</v>
      </c>
      <c r="E725" s="110">
        <v>5</v>
      </c>
      <c r="F725" s="39" t="s">
        <v>742</v>
      </c>
      <c r="G725" s="24"/>
      <c r="H725" s="23"/>
      <c r="I725" s="41" t="s">
        <v>743</v>
      </c>
    </row>
    <row r="726" spans="1:9" ht="38.25" customHeight="1">
      <c r="A726" s="34" t="s">
        <v>722</v>
      </c>
      <c r="B726" s="113" t="s">
        <v>589</v>
      </c>
      <c r="C726" s="109" t="s">
        <v>645</v>
      </c>
      <c r="D726" s="7" t="s">
        <v>757</v>
      </c>
      <c r="E726" s="110">
        <v>10</v>
      </c>
      <c r="F726" s="39" t="s">
        <v>742</v>
      </c>
      <c r="G726" s="24"/>
      <c r="H726" s="23"/>
      <c r="I726" s="41" t="s">
        <v>743</v>
      </c>
    </row>
    <row r="727" spans="1:9" ht="38.25" customHeight="1">
      <c r="A727" s="34" t="s">
        <v>722</v>
      </c>
      <c r="B727" s="113" t="s">
        <v>581</v>
      </c>
      <c r="C727" s="109" t="s">
        <v>646</v>
      </c>
      <c r="D727" s="7" t="s">
        <v>757</v>
      </c>
      <c r="E727" s="111">
        <v>20</v>
      </c>
      <c r="F727" s="39" t="s">
        <v>742</v>
      </c>
      <c r="G727" s="24"/>
      <c r="H727" s="23"/>
      <c r="I727" s="41" t="s">
        <v>743</v>
      </c>
    </row>
    <row r="728" spans="1:9" ht="38.25" customHeight="1">
      <c r="A728" s="34" t="s">
        <v>722</v>
      </c>
      <c r="B728" s="113" t="s">
        <v>670</v>
      </c>
      <c r="C728" s="109" t="s">
        <v>913</v>
      </c>
      <c r="D728" s="7" t="s">
        <v>757</v>
      </c>
      <c r="E728" s="110">
        <v>5</v>
      </c>
      <c r="F728" s="39" t="s">
        <v>742</v>
      </c>
      <c r="G728" s="24"/>
      <c r="H728" s="23"/>
      <c r="I728" s="41" t="s">
        <v>743</v>
      </c>
    </row>
    <row r="729" spans="1:9" ht="38.25" customHeight="1">
      <c r="A729" s="34" t="s">
        <v>722</v>
      </c>
      <c r="B729" s="113" t="s">
        <v>671</v>
      </c>
      <c r="C729" s="109" t="s">
        <v>672</v>
      </c>
      <c r="D729" s="7" t="s">
        <v>757</v>
      </c>
      <c r="E729" s="111">
        <v>10</v>
      </c>
      <c r="F729" s="39" t="s">
        <v>742</v>
      </c>
      <c r="G729" s="24"/>
      <c r="H729" s="23"/>
      <c r="I729" s="41" t="s">
        <v>743</v>
      </c>
    </row>
    <row r="730" spans="1:9" ht="38.25" customHeight="1">
      <c r="A730" s="34" t="s">
        <v>722</v>
      </c>
      <c r="B730" s="113" t="s">
        <v>673</v>
      </c>
      <c r="C730" s="109" t="s">
        <v>674</v>
      </c>
      <c r="D730" s="7" t="s">
        <v>757</v>
      </c>
      <c r="E730" s="111">
        <v>20</v>
      </c>
      <c r="F730" s="39" t="s">
        <v>742</v>
      </c>
      <c r="G730" s="24"/>
      <c r="H730" s="23"/>
      <c r="I730" s="41" t="s">
        <v>743</v>
      </c>
    </row>
    <row r="731" spans="1:9" ht="38.25" customHeight="1">
      <c r="A731" s="34" t="s">
        <v>722</v>
      </c>
      <c r="B731" s="113" t="s">
        <v>675</v>
      </c>
      <c r="C731" s="109" t="s">
        <v>676</v>
      </c>
      <c r="D731" s="7" t="s">
        <v>757</v>
      </c>
      <c r="E731" s="111">
        <v>20</v>
      </c>
      <c r="F731" s="39" t="s">
        <v>742</v>
      </c>
      <c r="G731" s="24"/>
      <c r="H731" s="23"/>
      <c r="I731" s="41" t="s">
        <v>743</v>
      </c>
    </row>
    <row r="732" spans="1:9" ht="38.25" customHeight="1">
      <c r="A732" s="34" t="s">
        <v>722</v>
      </c>
      <c r="B732" s="113" t="s">
        <v>677</v>
      </c>
      <c r="C732" s="108" t="s">
        <v>678</v>
      </c>
      <c r="D732" s="7" t="s">
        <v>757</v>
      </c>
      <c r="E732" s="111">
        <v>20</v>
      </c>
      <c r="F732" s="39" t="s">
        <v>742</v>
      </c>
      <c r="G732" s="24"/>
      <c r="H732" s="23"/>
      <c r="I732" s="41" t="s">
        <v>743</v>
      </c>
    </row>
    <row r="733" spans="1:9" ht="38.25" customHeight="1">
      <c r="A733" s="34" t="s">
        <v>722</v>
      </c>
      <c r="B733" s="113" t="s">
        <v>679</v>
      </c>
      <c r="C733" s="108" t="s">
        <v>582</v>
      </c>
      <c r="D733" s="7" t="s">
        <v>757</v>
      </c>
      <c r="E733" s="111">
        <v>10</v>
      </c>
      <c r="F733" s="39" t="s">
        <v>742</v>
      </c>
      <c r="G733" s="24"/>
      <c r="H733" s="41" t="s">
        <v>743</v>
      </c>
      <c r="I733" s="41"/>
    </row>
    <row r="734" spans="1:9" ht="38.25" customHeight="1">
      <c r="A734" s="34" t="s">
        <v>722</v>
      </c>
      <c r="B734" s="113" t="s">
        <v>680</v>
      </c>
      <c r="C734" s="108" t="s">
        <v>914</v>
      </c>
      <c r="D734" s="7" t="s">
        <v>757</v>
      </c>
      <c r="E734" s="111">
        <v>10</v>
      </c>
      <c r="F734" s="39" t="s">
        <v>742</v>
      </c>
      <c r="G734" s="24"/>
      <c r="H734" s="23"/>
      <c r="I734" s="41" t="s">
        <v>743</v>
      </c>
    </row>
    <row r="735" spans="1:9" ht="38.25" customHeight="1">
      <c r="A735" s="34" t="s">
        <v>722</v>
      </c>
      <c r="B735" s="113" t="s">
        <v>647</v>
      </c>
      <c r="C735" s="108" t="s">
        <v>648</v>
      </c>
      <c r="D735" s="7" t="s">
        <v>757</v>
      </c>
      <c r="E735" s="111">
        <v>20</v>
      </c>
      <c r="F735" s="39" t="s">
        <v>742</v>
      </c>
      <c r="G735" s="24"/>
      <c r="H735" s="23"/>
      <c r="I735" s="41" t="s">
        <v>743</v>
      </c>
    </row>
    <row r="736" spans="1:9" ht="38.25" customHeight="1">
      <c r="A736" s="34" t="s">
        <v>722</v>
      </c>
      <c r="B736" s="113" t="s">
        <v>649</v>
      </c>
      <c r="C736" s="108" t="s">
        <v>650</v>
      </c>
      <c r="D736" s="7" t="s">
        <v>757</v>
      </c>
      <c r="E736" s="111">
        <v>20</v>
      </c>
      <c r="F736" s="39" t="s">
        <v>742</v>
      </c>
      <c r="G736" s="24"/>
      <c r="H736" s="23"/>
      <c r="I736" s="41" t="s">
        <v>743</v>
      </c>
    </row>
    <row r="737" spans="1:9" ht="38.25" customHeight="1">
      <c r="A737" s="34" t="s">
        <v>722</v>
      </c>
      <c r="B737" s="113" t="s">
        <v>651</v>
      </c>
      <c r="C737" s="108" t="s">
        <v>911</v>
      </c>
      <c r="D737" s="7" t="s">
        <v>757</v>
      </c>
      <c r="E737" s="111">
        <v>10</v>
      </c>
      <c r="F737" s="39" t="s">
        <v>742</v>
      </c>
      <c r="G737" s="24"/>
      <c r="H737" s="23"/>
      <c r="I737" s="41" t="s">
        <v>743</v>
      </c>
    </row>
    <row r="738" spans="1:9" ht="38.25" customHeight="1">
      <c r="A738" s="34" t="s">
        <v>722</v>
      </c>
      <c r="B738" s="113" t="s">
        <v>652</v>
      </c>
      <c r="C738" s="108" t="s">
        <v>653</v>
      </c>
      <c r="D738" s="7" t="s">
        <v>757</v>
      </c>
      <c r="E738" s="111">
        <v>20</v>
      </c>
      <c r="F738" s="39" t="s">
        <v>742</v>
      </c>
      <c r="G738" s="24"/>
      <c r="H738" s="23"/>
      <c r="I738" s="41" t="s">
        <v>743</v>
      </c>
    </row>
    <row r="739" spans="1:9" ht="38.25" customHeight="1">
      <c r="A739" s="34" t="s">
        <v>722</v>
      </c>
      <c r="B739" s="113" t="s">
        <v>654</v>
      </c>
      <c r="C739" s="108" t="s">
        <v>586</v>
      </c>
      <c r="D739" s="7" t="s">
        <v>757</v>
      </c>
      <c r="E739" s="111">
        <v>20</v>
      </c>
      <c r="F739" s="39" t="s">
        <v>742</v>
      </c>
      <c r="G739" s="24"/>
      <c r="H739" s="23"/>
      <c r="I739" s="41" t="s">
        <v>743</v>
      </c>
    </row>
    <row r="740" spans="1:9" ht="38.25" customHeight="1">
      <c r="A740" s="34" t="s">
        <v>722</v>
      </c>
      <c r="B740" s="113" t="s">
        <v>583</v>
      </c>
      <c r="C740" s="108" t="s">
        <v>877</v>
      </c>
      <c r="D740" s="7" t="s">
        <v>757</v>
      </c>
      <c r="E740" s="111">
        <v>20</v>
      </c>
      <c r="F740" s="39" t="s">
        <v>742</v>
      </c>
      <c r="G740" s="24"/>
      <c r="H740" s="23"/>
      <c r="I740" s="41" t="s">
        <v>743</v>
      </c>
    </row>
    <row r="741" spans="1:9" ht="38.25" customHeight="1">
      <c r="A741" s="34" t="s">
        <v>722</v>
      </c>
      <c r="B741" s="113" t="s">
        <v>681</v>
      </c>
      <c r="C741" s="108" t="s">
        <v>682</v>
      </c>
      <c r="D741" s="7" t="s">
        <v>757</v>
      </c>
      <c r="E741" s="111">
        <v>20</v>
      </c>
      <c r="F741" s="39" t="s">
        <v>742</v>
      </c>
      <c r="G741" s="24"/>
      <c r="H741" s="23"/>
      <c r="I741" s="41" t="s">
        <v>743</v>
      </c>
    </row>
    <row r="742" spans="1:9" ht="38.25" customHeight="1">
      <c r="A742" s="34" t="s">
        <v>722</v>
      </c>
      <c r="B742" s="113" t="s">
        <v>683</v>
      </c>
      <c r="C742" s="107" t="s">
        <v>908</v>
      </c>
      <c r="D742" s="7" t="s">
        <v>757</v>
      </c>
      <c r="E742" s="111">
        <v>5</v>
      </c>
      <c r="F742" s="39" t="s">
        <v>742</v>
      </c>
      <c r="G742" s="24"/>
      <c r="H742" s="41" t="s">
        <v>743</v>
      </c>
      <c r="I742" s="41"/>
    </row>
    <row r="743" spans="1:9" ht="38.25" customHeight="1">
      <c r="A743" s="34" t="s">
        <v>722</v>
      </c>
      <c r="B743" s="113" t="s">
        <v>655</v>
      </c>
      <c r="C743" s="107" t="s">
        <v>908</v>
      </c>
      <c r="D743" s="7" t="s">
        <v>757</v>
      </c>
      <c r="E743" s="111">
        <v>5</v>
      </c>
      <c r="F743" s="39" t="s">
        <v>742</v>
      </c>
      <c r="G743" s="24"/>
      <c r="H743" s="41" t="s">
        <v>743</v>
      </c>
      <c r="I743" s="41"/>
    </row>
    <row r="744" spans="1:9" ht="38.25" customHeight="1">
      <c r="A744" s="34" t="s">
        <v>722</v>
      </c>
      <c r="B744" s="113" t="s">
        <v>656</v>
      </c>
      <c r="C744" s="108" t="s">
        <v>593</v>
      </c>
      <c r="D744" s="7" t="s">
        <v>757</v>
      </c>
      <c r="E744" s="111">
        <v>10</v>
      </c>
      <c r="F744" s="39" t="s">
        <v>742</v>
      </c>
      <c r="G744" s="24"/>
      <c r="H744" s="23"/>
      <c r="I744" s="41" t="s">
        <v>743</v>
      </c>
    </row>
    <row r="745" spans="1:9" ht="38.25" customHeight="1">
      <c r="A745" s="34" t="s">
        <v>722</v>
      </c>
      <c r="B745" s="113" t="s">
        <v>657</v>
      </c>
      <c r="C745" s="108" t="s">
        <v>611</v>
      </c>
      <c r="D745" s="7" t="s">
        <v>757</v>
      </c>
      <c r="E745" s="111">
        <v>10</v>
      </c>
      <c r="F745" s="39" t="s">
        <v>742</v>
      </c>
      <c r="G745" s="24"/>
      <c r="H745" s="23"/>
      <c r="I745" s="41" t="s">
        <v>743</v>
      </c>
    </row>
    <row r="746" spans="1:9" ht="38.25" customHeight="1">
      <c r="A746" s="34" t="s">
        <v>722</v>
      </c>
      <c r="B746" s="113" t="s">
        <v>684</v>
      </c>
      <c r="C746" s="108" t="s">
        <v>611</v>
      </c>
      <c r="D746" s="7" t="s">
        <v>757</v>
      </c>
      <c r="E746" s="111">
        <v>10</v>
      </c>
      <c r="F746" s="39" t="s">
        <v>742</v>
      </c>
      <c r="G746" s="24"/>
      <c r="H746" s="23"/>
      <c r="I746" s="41" t="s">
        <v>743</v>
      </c>
    </row>
    <row r="747" spans="1:9" ht="38.25" customHeight="1">
      <c r="A747" s="34" t="s">
        <v>722</v>
      </c>
      <c r="B747" s="113" t="s">
        <v>658</v>
      </c>
      <c r="C747" s="108" t="s">
        <v>852</v>
      </c>
      <c r="D747" s="7" t="s">
        <v>757</v>
      </c>
      <c r="E747" s="111">
        <v>20</v>
      </c>
      <c r="F747" s="39" t="s">
        <v>742</v>
      </c>
      <c r="G747" s="24"/>
      <c r="H747" s="23"/>
      <c r="I747" s="41" t="s">
        <v>743</v>
      </c>
    </row>
    <row r="748" spans="1:9" ht="38.25" customHeight="1">
      <c r="A748" s="34" t="s">
        <v>722</v>
      </c>
      <c r="B748" s="113" t="s">
        <v>588</v>
      </c>
      <c r="C748" s="108" t="s">
        <v>849</v>
      </c>
      <c r="D748" s="7" t="s">
        <v>757</v>
      </c>
      <c r="E748" s="111">
        <v>20</v>
      </c>
      <c r="F748" s="39" t="s">
        <v>742</v>
      </c>
      <c r="G748" s="24"/>
      <c r="H748" s="23"/>
      <c r="I748" s="41" t="s">
        <v>743</v>
      </c>
    </row>
    <row r="749" spans="1:9" ht="38.25" customHeight="1">
      <c r="A749" s="34" t="s">
        <v>722</v>
      </c>
      <c r="B749" s="113" t="s">
        <v>685</v>
      </c>
      <c r="C749" s="108" t="s">
        <v>686</v>
      </c>
      <c r="D749" s="7" t="s">
        <v>757</v>
      </c>
      <c r="E749" s="111">
        <v>20</v>
      </c>
      <c r="F749" s="39" t="s">
        <v>742</v>
      </c>
      <c r="G749" s="24"/>
      <c r="H749" s="23"/>
      <c r="I749" s="41" t="s">
        <v>743</v>
      </c>
    </row>
    <row r="750" spans="1:9" ht="38.25" customHeight="1">
      <c r="A750" s="34" t="s">
        <v>722</v>
      </c>
      <c r="B750" s="113" t="s">
        <v>909</v>
      </c>
      <c r="C750" s="108" t="s">
        <v>878</v>
      </c>
      <c r="D750" s="7" t="s">
        <v>757</v>
      </c>
      <c r="E750" s="111">
        <v>10</v>
      </c>
      <c r="F750" s="39" t="s">
        <v>742</v>
      </c>
      <c r="G750" s="24"/>
      <c r="H750" s="23"/>
      <c r="I750" s="41" t="s">
        <v>743</v>
      </c>
    </row>
    <row r="751" spans="1:9" ht="38.25" customHeight="1">
      <c r="A751" s="34" t="s">
        <v>722</v>
      </c>
      <c r="B751" s="113" t="s">
        <v>659</v>
      </c>
      <c r="C751" s="108" t="s">
        <v>660</v>
      </c>
      <c r="D751" s="7" t="s">
        <v>757</v>
      </c>
      <c r="E751" s="111">
        <v>20</v>
      </c>
      <c r="F751" s="39" t="s">
        <v>742</v>
      </c>
      <c r="G751" s="24"/>
      <c r="H751" s="23"/>
      <c r="I751" s="41" t="s">
        <v>743</v>
      </c>
    </row>
    <row r="752" spans="1:9" ht="38.25" customHeight="1">
      <c r="A752" s="34" t="s">
        <v>722</v>
      </c>
      <c r="B752" s="113" t="s">
        <v>661</v>
      </c>
      <c r="C752" s="108" t="s">
        <v>893</v>
      </c>
      <c r="D752" s="7" t="s">
        <v>757</v>
      </c>
      <c r="E752" s="111">
        <v>20</v>
      </c>
      <c r="F752" s="39" t="s">
        <v>742</v>
      </c>
      <c r="G752" s="24"/>
      <c r="H752" s="23"/>
      <c r="I752" s="41" t="s">
        <v>743</v>
      </c>
    </row>
    <row r="753" spans="1:9" ht="38.25" customHeight="1">
      <c r="A753" s="34" t="s">
        <v>722</v>
      </c>
      <c r="B753" s="147" t="s">
        <v>541</v>
      </c>
      <c r="C753" s="148" t="s">
        <v>857</v>
      </c>
      <c r="D753" s="7" t="s">
        <v>757</v>
      </c>
      <c r="E753" s="111">
        <v>10</v>
      </c>
      <c r="F753" s="39" t="s">
        <v>742</v>
      </c>
      <c r="G753" s="24"/>
      <c r="H753" s="23"/>
      <c r="I753" s="41" t="s">
        <v>743</v>
      </c>
    </row>
    <row r="754" spans="1:9" ht="38.25" customHeight="1">
      <c r="A754" s="34" t="s">
        <v>722</v>
      </c>
      <c r="B754" s="147" t="s">
        <v>522</v>
      </c>
      <c r="C754" s="148" t="s">
        <v>523</v>
      </c>
      <c r="D754" s="7" t="s">
        <v>757</v>
      </c>
      <c r="E754" s="75">
        <v>20</v>
      </c>
      <c r="F754" s="39" t="s">
        <v>742</v>
      </c>
      <c r="G754" s="24"/>
      <c r="H754" s="23"/>
      <c r="I754" s="41" t="s">
        <v>743</v>
      </c>
    </row>
    <row r="755" spans="1:9" ht="38.25" customHeight="1">
      <c r="A755" s="34" t="s">
        <v>722</v>
      </c>
      <c r="B755" s="149" t="s">
        <v>524</v>
      </c>
      <c r="C755" s="150" t="s">
        <v>525</v>
      </c>
      <c r="D755" s="7" t="s">
        <v>757</v>
      </c>
      <c r="E755" s="75">
        <v>20</v>
      </c>
      <c r="F755" s="39" t="s">
        <v>742</v>
      </c>
      <c r="G755" s="24"/>
      <c r="H755" s="23"/>
      <c r="I755" s="41" t="s">
        <v>743</v>
      </c>
    </row>
    <row r="756" spans="1:9" ht="38.25" customHeight="1">
      <c r="A756" s="34" t="s">
        <v>722</v>
      </c>
      <c r="B756" s="147" t="s">
        <v>526</v>
      </c>
      <c r="C756" s="148" t="s">
        <v>622</v>
      </c>
      <c r="D756" s="7" t="s">
        <v>757</v>
      </c>
      <c r="E756" s="75">
        <v>5</v>
      </c>
      <c r="F756" s="39" t="s">
        <v>742</v>
      </c>
      <c r="G756" s="24"/>
      <c r="H756" s="23"/>
      <c r="I756" s="41" t="s">
        <v>743</v>
      </c>
    </row>
    <row r="757" spans="1:9" ht="38.25" customHeight="1">
      <c r="A757" s="34" t="s">
        <v>722</v>
      </c>
      <c r="B757" s="147" t="s">
        <v>527</v>
      </c>
      <c r="C757" s="148" t="s">
        <v>528</v>
      </c>
      <c r="D757" s="7" t="s">
        <v>757</v>
      </c>
      <c r="E757" s="75">
        <v>20</v>
      </c>
      <c r="F757" s="39" t="s">
        <v>742</v>
      </c>
      <c r="G757" s="24"/>
      <c r="H757" s="23"/>
      <c r="I757" s="41" t="s">
        <v>743</v>
      </c>
    </row>
    <row r="758" spans="1:9" ht="38.25" customHeight="1">
      <c r="A758" s="34" t="s">
        <v>722</v>
      </c>
      <c r="B758" s="147" t="s">
        <v>529</v>
      </c>
      <c r="C758" s="148" t="s">
        <v>530</v>
      </c>
      <c r="D758" s="7" t="s">
        <v>757</v>
      </c>
      <c r="E758" s="75">
        <v>20</v>
      </c>
      <c r="F758" s="39" t="s">
        <v>742</v>
      </c>
      <c r="G758" s="24"/>
      <c r="H758" s="23"/>
      <c r="I758" s="41" t="s">
        <v>743</v>
      </c>
    </row>
    <row r="759" spans="1:9" ht="38.25" customHeight="1">
      <c r="A759" s="34" t="s">
        <v>722</v>
      </c>
      <c r="B759" s="147" t="s">
        <v>531</v>
      </c>
      <c r="C759" s="148" t="s">
        <v>532</v>
      </c>
      <c r="D759" s="7" t="s">
        <v>757</v>
      </c>
      <c r="E759" s="151">
        <v>10</v>
      </c>
      <c r="F759" s="39" t="s">
        <v>742</v>
      </c>
      <c r="G759" s="24"/>
      <c r="H759" s="23"/>
      <c r="I759" s="41" t="s">
        <v>743</v>
      </c>
    </row>
    <row r="760" spans="1:9" ht="38.25" customHeight="1">
      <c r="A760" s="34" t="s">
        <v>722</v>
      </c>
      <c r="B760" s="147" t="s">
        <v>533</v>
      </c>
      <c r="C760" s="148" t="s">
        <v>534</v>
      </c>
      <c r="D760" s="7" t="s">
        <v>757</v>
      </c>
      <c r="E760" s="151">
        <v>20</v>
      </c>
      <c r="F760" s="39" t="s">
        <v>742</v>
      </c>
      <c r="G760" s="24"/>
      <c r="H760" s="23"/>
      <c r="I760" s="41" t="s">
        <v>743</v>
      </c>
    </row>
    <row r="761" spans="1:9" ht="38.25" customHeight="1">
      <c r="A761" s="34" t="s">
        <v>722</v>
      </c>
      <c r="B761" s="147" t="s">
        <v>535</v>
      </c>
      <c r="C761" s="148" t="s">
        <v>536</v>
      </c>
      <c r="D761" s="7" t="s">
        <v>757</v>
      </c>
      <c r="E761" s="75">
        <v>10</v>
      </c>
      <c r="F761" s="39" t="s">
        <v>742</v>
      </c>
      <c r="G761" s="24"/>
      <c r="H761" s="23"/>
      <c r="I761" s="41" t="s">
        <v>743</v>
      </c>
    </row>
    <row r="762" spans="1:9" ht="38.25" customHeight="1">
      <c r="A762" s="34" t="s">
        <v>722</v>
      </c>
      <c r="B762" s="147" t="s">
        <v>537</v>
      </c>
      <c r="C762" s="148" t="s">
        <v>538</v>
      </c>
      <c r="D762" s="7" t="s">
        <v>757</v>
      </c>
      <c r="E762" s="75">
        <v>20</v>
      </c>
      <c r="F762" s="39" t="s">
        <v>742</v>
      </c>
      <c r="G762" s="24"/>
      <c r="H762" s="23"/>
      <c r="I762" s="41" t="s">
        <v>743</v>
      </c>
    </row>
    <row r="763" spans="1:9" ht="38.25" customHeight="1">
      <c r="A763" s="34" t="s">
        <v>722</v>
      </c>
      <c r="B763" s="147" t="s">
        <v>539</v>
      </c>
      <c r="C763" s="148" t="s">
        <v>540</v>
      </c>
      <c r="D763" s="7" t="s">
        <v>757</v>
      </c>
      <c r="E763" s="75">
        <v>20</v>
      </c>
      <c r="F763" s="39" t="s">
        <v>742</v>
      </c>
      <c r="G763" s="24"/>
      <c r="H763" s="23"/>
      <c r="I763" s="41" t="s">
        <v>743</v>
      </c>
    </row>
    <row r="764" spans="1:9" ht="38.25" customHeight="1">
      <c r="A764" s="34" t="s">
        <v>722</v>
      </c>
      <c r="B764" s="147" t="s">
        <v>542</v>
      </c>
      <c r="C764" s="148" t="s">
        <v>543</v>
      </c>
      <c r="D764" s="7" t="s">
        <v>757</v>
      </c>
      <c r="E764" s="75">
        <v>20</v>
      </c>
      <c r="F764" s="39" t="s">
        <v>742</v>
      </c>
      <c r="G764" s="24"/>
      <c r="H764" s="23"/>
      <c r="I764" s="41" t="s">
        <v>743</v>
      </c>
    </row>
    <row r="765" spans="1:9" ht="38.25" customHeight="1">
      <c r="A765" s="34" t="s">
        <v>722</v>
      </c>
      <c r="B765" s="147" t="s">
        <v>544</v>
      </c>
      <c r="C765" s="148" t="s">
        <v>545</v>
      </c>
      <c r="D765" s="7" t="s">
        <v>757</v>
      </c>
      <c r="E765" s="75">
        <v>5</v>
      </c>
      <c r="F765" s="39" t="s">
        <v>742</v>
      </c>
      <c r="G765" s="24"/>
      <c r="H765" s="23"/>
      <c r="I765" s="41" t="s">
        <v>743</v>
      </c>
    </row>
    <row r="766" spans="1:9" ht="38.25" customHeight="1">
      <c r="A766" s="34" t="s">
        <v>722</v>
      </c>
      <c r="B766" s="147" t="s">
        <v>546</v>
      </c>
      <c r="C766" s="148" t="s">
        <v>547</v>
      </c>
      <c r="D766" s="7" t="s">
        <v>757</v>
      </c>
      <c r="E766" s="75">
        <v>10</v>
      </c>
      <c r="F766" s="39" t="s">
        <v>742</v>
      </c>
      <c r="G766" s="24"/>
      <c r="H766" s="23"/>
      <c r="I766" s="41" t="s">
        <v>743</v>
      </c>
    </row>
    <row r="767" spans="1:9" ht="38.25" customHeight="1">
      <c r="A767" s="34" t="s">
        <v>722</v>
      </c>
      <c r="B767" s="147" t="s">
        <v>548</v>
      </c>
      <c r="C767" s="148" t="s">
        <v>549</v>
      </c>
      <c r="D767" s="7" t="s">
        <v>757</v>
      </c>
      <c r="E767" s="75">
        <v>20</v>
      </c>
      <c r="F767" s="39" t="s">
        <v>742</v>
      </c>
      <c r="G767" s="24"/>
      <c r="H767" s="23"/>
      <c r="I767" s="41" t="s">
        <v>743</v>
      </c>
    </row>
    <row r="768" spans="1:9" ht="38.25" customHeight="1">
      <c r="A768" s="34" t="s">
        <v>722</v>
      </c>
      <c r="B768" s="147" t="s">
        <v>550</v>
      </c>
      <c r="C768" s="148" t="s">
        <v>551</v>
      </c>
      <c r="D768" s="7" t="s">
        <v>757</v>
      </c>
      <c r="E768" s="75">
        <v>20</v>
      </c>
      <c r="F768" s="39" t="s">
        <v>742</v>
      </c>
      <c r="G768" s="24"/>
      <c r="H768" s="23"/>
      <c r="I768" s="41" t="s">
        <v>743</v>
      </c>
    </row>
    <row r="769" spans="1:9" ht="38.25" customHeight="1">
      <c r="A769" s="34" t="s">
        <v>722</v>
      </c>
      <c r="B769" s="147" t="s">
        <v>552</v>
      </c>
      <c r="C769" s="148" t="s">
        <v>553</v>
      </c>
      <c r="D769" s="7" t="s">
        <v>757</v>
      </c>
      <c r="E769" s="75">
        <v>20</v>
      </c>
      <c r="F769" s="39" t="s">
        <v>742</v>
      </c>
      <c r="G769" s="24"/>
      <c r="H769" s="23"/>
      <c r="I769" s="41" t="s">
        <v>743</v>
      </c>
    </row>
    <row r="770" spans="1:9" ht="38.25" customHeight="1">
      <c r="A770" s="34" t="s">
        <v>722</v>
      </c>
      <c r="B770" s="147" t="s">
        <v>554</v>
      </c>
      <c r="C770" s="148" t="s">
        <v>555</v>
      </c>
      <c r="D770" s="7" t="s">
        <v>757</v>
      </c>
      <c r="E770" s="75">
        <v>5</v>
      </c>
      <c r="F770" s="39" t="s">
        <v>742</v>
      </c>
      <c r="G770" s="24"/>
      <c r="H770" s="23"/>
      <c r="I770" s="41" t="s">
        <v>743</v>
      </c>
    </row>
    <row r="771" spans="1:9" ht="38.25" customHeight="1">
      <c r="A771" s="34" t="s">
        <v>722</v>
      </c>
      <c r="B771" s="183" t="s">
        <v>39</v>
      </c>
      <c r="C771" s="184" t="s">
        <v>1302</v>
      </c>
      <c r="D771" s="7" t="s">
        <v>757</v>
      </c>
      <c r="E771" s="190">
        <v>20</v>
      </c>
      <c r="F771" s="39" t="s">
        <v>742</v>
      </c>
      <c r="G771" s="24"/>
      <c r="H771" s="23"/>
      <c r="I771" s="41" t="s">
        <v>743</v>
      </c>
    </row>
    <row r="772" spans="1:9" ht="38.25" customHeight="1">
      <c r="A772" s="34" t="s">
        <v>722</v>
      </c>
      <c r="B772" s="183" t="s">
        <v>40</v>
      </c>
      <c r="C772" s="184" t="s">
        <v>41</v>
      </c>
      <c r="D772" s="7" t="s">
        <v>757</v>
      </c>
      <c r="E772" s="190">
        <v>20</v>
      </c>
      <c r="F772" s="39" t="s">
        <v>742</v>
      </c>
      <c r="G772" s="24"/>
      <c r="H772" s="23"/>
      <c r="I772" s="41" t="s">
        <v>743</v>
      </c>
    </row>
    <row r="773" spans="1:9" ht="38.25" customHeight="1">
      <c r="A773" s="34" t="s">
        <v>722</v>
      </c>
      <c r="B773" s="183" t="s">
        <v>42</v>
      </c>
      <c r="C773" s="183" t="s">
        <v>261</v>
      </c>
      <c r="D773" s="7" t="s">
        <v>757</v>
      </c>
      <c r="E773" s="190">
        <v>20</v>
      </c>
      <c r="F773" s="39" t="s">
        <v>742</v>
      </c>
      <c r="G773" s="24"/>
      <c r="H773" s="23"/>
      <c r="I773" s="41" t="s">
        <v>743</v>
      </c>
    </row>
    <row r="774" spans="1:9" ht="38.25" customHeight="1">
      <c r="A774" s="34" t="s">
        <v>722</v>
      </c>
      <c r="B774" s="183" t="s">
        <v>43</v>
      </c>
      <c r="C774" s="183" t="s">
        <v>44</v>
      </c>
      <c r="D774" s="7" t="s">
        <v>757</v>
      </c>
      <c r="E774" s="190">
        <v>20</v>
      </c>
      <c r="F774" s="39" t="s">
        <v>742</v>
      </c>
      <c r="G774" s="24"/>
      <c r="H774" s="23"/>
      <c r="I774" s="41" t="s">
        <v>743</v>
      </c>
    </row>
    <row r="775" spans="1:9" ht="38.25" customHeight="1">
      <c r="A775" s="34" t="s">
        <v>722</v>
      </c>
      <c r="B775" s="183" t="s">
        <v>45</v>
      </c>
      <c r="C775" s="183" t="s">
        <v>307</v>
      </c>
      <c r="D775" s="7" t="s">
        <v>757</v>
      </c>
      <c r="E775" s="75">
        <v>15</v>
      </c>
      <c r="F775" s="39" t="s">
        <v>742</v>
      </c>
      <c r="G775" s="24"/>
      <c r="H775" s="23"/>
      <c r="I775" s="41" t="s">
        <v>743</v>
      </c>
    </row>
    <row r="776" spans="1:9" ht="38.25" customHeight="1">
      <c r="A776" s="34" t="s">
        <v>722</v>
      </c>
      <c r="B776" s="183" t="s">
        <v>46</v>
      </c>
      <c r="C776" s="183" t="s">
        <v>47</v>
      </c>
      <c r="D776" s="7" t="s">
        <v>757</v>
      </c>
      <c r="E776" s="75">
        <v>20</v>
      </c>
      <c r="F776" s="39" t="s">
        <v>742</v>
      </c>
      <c r="G776" s="24"/>
      <c r="H776" s="23"/>
      <c r="I776" s="41" t="s">
        <v>743</v>
      </c>
    </row>
    <row r="777" spans="1:9" ht="38.25" customHeight="1">
      <c r="A777" s="34" t="s">
        <v>722</v>
      </c>
      <c r="B777" s="183" t="s">
        <v>48</v>
      </c>
      <c r="C777" s="183" t="s">
        <v>49</v>
      </c>
      <c r="D777" s="7" t="s">
        <v>757</v>
      </c>
      <c r="E777" s="75">
        <v>20</v>
      </c>
      <c r="F777" s="39" t="s">
        <v>742</v>
      </c>
      <c r="G777" s="24"/>
      <c r="H777" s="23"/>
      <c r="I777" s="41" t="s">
        <v>743</v>
      </c>
    </row>
    <row r="778" spans="1:9" ht="38.25" customHeight="1">
      <c r="A778" s="34" t="s">
        <v>722</v>
      </c>
      <c r="B778" s="184" t="s">
        <v>50</v>
      </c>
      <c r="C778" s="183" t="s">
        <v>51</v>
      </c>
      <c r="D778" s="7" t="s">
        <v>757</v>
      </c>
      <c r="E778" s="75">
        <v>20</v>
      </c>
      <c r="F778" s="39" t="s">
        <v>742</v>
      </c>
      <c r="G778" s="24"/>
      <c r="H778" s="23"/>
      <c r="I778" s="41" t="s">
        <v>743</v>
      </c>
    </row>
    <row r="779" spans="1:9" ht="38.25" customHeight="1">
      <c r="A779" s="34" t="s">
        <v>722</v>
      </c>
      <c r="B779" s="183" t="s">
        <v>280</v>
      </c>
      <c r="C779" s="183" t="s">
        <v>331</v>
      </c>
      <c r="D779" s="7" t="s">
        <v>757</v>
      </c>
      <c r="E779" s="75">
        <v>10</v>
      </c>
      <c r="F779" s="39" t="s">
        <v>742</v>
      </c>
      <c r="G779" s="24"/>
      <c r="H779" s="23"/>
      <c r="I779" s="41" t="s">
        <v>743</v>
      </c>
    </row>
    <row r="780" spans="1:9" ht="38.25" customHeight="1">
      <c r="A780" s="34" t="s">
        <v>722</v>
      </c>
      <c r="B780" s="183" t="s">
        <v>281</v>
      </c>
      <c r="C780" s="183" t="s">
        <v>282</v>
      </c>
      <c r="D780" s="7" t="s">
        <v>757</v>
      </c>
      <c r="E780" s="75">
        <v>10</v>
      </c>
      <c r="F780" s="39" t="s">
        <v>742</v>
      </c>
      <c r="G780" s="24"/>
      <c r="H780" s="23"/>
      <c r="I780" s="41" t="s">
        <v>743</v>
      </c>
    </row>
    <row r="781" spans="1:9" ht="38.25" customHeight="1">
      <c r="A781" s="34" t="s">
        <v>722</v>
      </c>
      <c r="B781" s="183" t="s">
        <v>283</v>
      </c>
      <c r="C781" s="183" t="s">
        <v>284</v>
      </c>
      <c r="D781" s="7" t="s">
        <v>757</v>
      </c>
      <c r="E781" s="75">
        <v>15</v>
      </c>
      <c r="F781" s="39" t="s">
        <v>742</v>
      </c>
      <c r="G781" s="24"/>
      <c r="H781" s="23"/>
      <c r="I781" s="41" t="s">
        <v>743</v>
      </c>
    </row>
    <row r="782" spans="1:9" ht="38.25" customHeight="1">
      <c r="A782" s="34" t="s">
        <v>722</v>
      </c>
      <c r="B782" s="183" t="s">
        <v>285</v>
      </c>
      <c r="C782" s="183" t="s">
        <v>286</v>
      </c>
      <c r="D782" s="7" t="s">
        <v>757</v>
      </c>
      <c r="E782" s="75">
        <v>20</v>
      </c>
      <c r="F782" s="39" t="s">
        <v>742</v>
      </c>
      <c r="G782" s="24"/>
      <c r="H782" s="23"/>
      <c r="I782" s="41" t="s">
        <v>743</v>
      </c>
    </row>
    <row r="783" spans="1:9" ht="38.25" customHeight="1">
      <c r="A783" s="34" t="s">
        <v>722</v>
      </c>
      <c r="B783" s="183" t="s">
        <v>287</v>
      </c>
      <c r="C783" s="183" t="s">
        <v>512</v>
      </c>
      <c r="D783" s="7" t="s">
        <v>757</v>
      </c>
      <c r="E783" s="75">
        <v>10</v>
      </c>
      <c r="F783" s="39" t="s">
        <v>742</v>
      </c>
      <c r="G783" s="24"/>
      <c r="H783" s="23"/>
      <c r="I783" s="41" t="s">
        <v>743</v>
      </c>
    </row>
    <row r="784" spans="1:9" ht="38.25" customHeight="1">
      <c r="A784" s="34" t="s">
        <v>722</v>
      </c>
      <c r="B784" s="183" t="s">
        <v>288</v>
      </c>
      <c r="C784" s="183" t="s">
        <v>1308</v>
      </c>
      <c r="D784" s="7" t="s">
        <v>757</v>
      </c>
      <c r="E784" s="75">
        <v>10</v>
      </c>
      <c r="F784" s="39" t="s">
        <v>742</v>
      </c>
      <c r="G784" s="24"/>
      <c r="H784" s="41" t="s">
        <v>743</v>
      </c>
      <c r="I784" s="41"/>
    </row>
    <row r="785" spans="1:9" ht="38.25" customHeight="1">
      <c r="A785" s="34" t="s">
        <v>722</v>
      </c>
      <c r="B785" s="183" t="s">
        <v>289</v>
      </c>
      <c r="C785" s="183" t="s">
        <v>1307</v>
      </c>
      <c r="D785" s="7" t="s">
        <v>757</v>
      </c>
      <c r="E785" s="75">
        <v>20</v>
      </c>
      <c r="F785" s="39" t="s">
        <v>742</v>
      </c>
      <c r="G785" s="24"/>
      <c r="H785" s="23"/>
      <c r="I785" s="41" t="s">
        <v>743</v>
      </c>
    </row>
    <row r="786" spans="1:9" ht="38.25" customHeight="1">
      <c r="A786" s="34" t="s">
        <v>722</v>
      </c>
      <c r="B786" s="183" t="s">
        <v>290</v>
      </c>
      <c r="C786" s="183" t="s">
        <v>372</v>
      </c>
      <c r="D786" s="7" t="s">
        <v>757</v>
      </c>
      <c r="E786" s="75">
        <v>10</v>
      </c>
      <c r="F786" s="39" t="s">
        <v>742</v>
      </c>
      <c r="G786" s="24"/>
      <c r="H786" s="41" t="s">
        <v>743</v>
      </c>
      <c r="I786" s="41"/>
    </row>
    <row r="787" spans="1:9" ht="38.25" customHeight="1">
      <c r="A787" s="34" t="s">
        <v>722</v>
      </c>
      <c r="B787" s="183" t="s">
        <v>52</v>
      </c>
      <c r="C787" s="183" t="s">
        <v>913</v>
      </c>
      <c r="D787" s="7" t="s">
        <v>757</v>
      </c>
      <c r="E787" s="75">
        <v>5</v>
      </c>
      <c r="F787" s="39" t="s">
        <v>742</v>
      </c>
      <c r="G787" s="24"/>
      <c r="H787" s="23"/>
      <c r="I787" s="41" t="s">
        <v>743</v>
      </c>
    </row>
    <row r="788" spans="1:9" ht="38.25" customHeight="1">
      <c r="A788" s="34" t="s">
        <v>722</v>
      </c>
      <c r="B788" s="183" t="s">
        <v>53</v>
      </c>
      <c r="C788" s="183" t="s">
        <v>54</v>
      </c>
      <c r="D788" s="7" t="s">
        <v>757</v>
      </c>
      <c r="E788" s="75">
        <v>10</v>
      </c>
      <c r="F788" s="39" t="s">
        <v>742</v>
      </c>
      <c r="G788" s="24"/>
      <c r="H788" s="23"/>
      <c r="I788" s="41" t="s">
        <v>743</v>
      </c>
    </row>
    <row r="789" spans="1:9" ht="38.25" customHeight="1">
      <c r="A789" s="34" t="s">
        <v>722</v>
      </c>
      <c r="B789" s="183" t="s">
        <v>291</v>
      </c>
      <c r="C789" s="183" t="s">
        <v>320</v>
      </c>
      <c r="D789" s="7" t="s">
        <v>757</v>
      </c>
      <c r="E789" s="75">
        <v>20</v>
      </c>
      <c r="F789" s="39" t="s">
        <v>742</v>
      </c>
      <c r="G789" s="24"/>
      <c r="H789" s="23"/>
      <c r="I789" s="41" t="s">
        <v>743</v>
      </c>
    </row>
    <row r="790" spans="1:9" ht="38.25" customHeight="1">
      <c r="A790" s="34" t="s">
        <v>722</v>
      </c>
      <c r="B790" s="183" t="s">
        <v>292</v>
      </c>
      <c r="C790" s="183" t="s">
        <v>293</v>
      </c>
      <c r="D790" s="7" t="s">
        <v>757</v>
      </c>
      <c r="E790" s="75">
        <v>20</v>
      </c>
      <c r="F790" s="39" t="s">
        <v>742</v>
      </c>
      <c r="G790" s="24"/>
      <c r="H790" s="23"/>
      <c r="I790" s="41" t="s">
        <v>743</v>
      </c>
    </row>
    <row r="791" spans="1:9" ht="38.25" customHeight="1">
      <c r="A791" s="34" t="s">
        <v>722</v>
      </c>
      <c r="B791" s="183" t="s">
        <v>294</v>
      </c>
      <c r="C791" s="183" t="s">
        <v>908</v>
      </c>
      <c r="D791" s="7" t="s">
        <v>757</v>
      </c>
      <c r="E791" s="75">
        <v>10</v>
      </c>
      <c r="F791" s="39" t="s">
        <v>742</v>
      </c>
      <c r="G791" s="24"/>
      <c r="H791" s="41" t="s">
        <v>743</v>
      </c>
      <c r="I791" s="41"/>
    </row>
    <row r="792" spans="1:9" ht="38.25" customHeight="1">
      <c r="A792" s="34" t="s">
        <v>722</v>
      </c>
      <c r="B792" s="183" t="s">
        <v>295</v>
      </c>
      <c r="C792" s="183" t="s">
        <v>296</v>
      </c>
      <c r="D792" s="7" t="s">
        <v>757</v>
      </c>
      <c r="E792" s="75">
        <v>20</v>
      </c>
      <c r="F792" s="39" t="s">
        <v>742</v>
      </c>
      <c r="G792" s="24"/>
      <c r="H792" s="23"/>
      <c r="I792" s="41" t="s">
        <v>743</v>
      </c>
    </row>
    <row r="793" spans="1:9" ht="38.25" customHeight="1">
      <c r="A793" s="34" t="s">
        <v>722</v>
      </c>
      <c r="B793" s="183" t="s">
        <v>297</v>
      </c>
      <c r="C793" s="183" t="s">
        <v>298</v>
      </c>
      <c r="D793" s="7" t="s">
        <v>757</v>
      </c>
      <c r="E793" s="75">
        <v>20</v>
      </c>
      <c r="F793" s="39" t="s">
        <v>742</v>
      </c>
      <c r="G793" s="24"/>
      <c r="H793" s="23"/>
      <c r="I793" s="41" t="s">
        <v>743</v>
      </c>
    </row>
    <row r="794" spans="1:9" ht="38.25" customHeight="1">
      <c r="A794" s="34" t="s">
        <v>722</v>
      </c>
      <c r="B794" s="183" t="s">
        <v>299</v>
      </c>
      <c r="C794" s="183" t="s">
        <v>300</v>
      </c>
      <c r="D794" s="7" t="s">
        <v>757</v>
      </c>
      <c r="E794" s="75">
        <v>20</v>
      </c>
      <c r="F794" s="39" t="s">
        <v>742</v>
      </c>
      <c r="G794" s="24"/>
      <c r="H794" s="23"/>
      <c r="I794" s="41" t="s">
        <v>743</v>
      </c>
    </row>
    <row r="795" spans="1:9" ht="44.25" customHeight="1">
      <c r="A795" s="34" t="s">
        <v>722</v>
      </c>
      <c r="B795" s="183" t="s">
        <v>270</v>
      </c>
      <c r="C795" s="183" t="s">
        <v>1296</v>
      </c>
      <c r="D795" s="7" t="s">
        <v>757</v>
      </c>
      <c r="E795" s="75">
        <v>20</v>
      </c>
      <c r="F795" s="39" t="s">
        <v>742</v>
      </c>
      <c r="G795" s="24"/>
      <c r="H795" s="23"/>
      <c r="I795" s="41" t="s">
        <v>743</v>
      </c>
    </row>
    <row r="796" spans="1:9" ht="38.25" customHeight="1">
      <c r="A796" s="34" t="s">
        <v>722</v>
      </c>
      <c r="B796" s="183" t="s">
        <v>301</v>
      </c>
      <c r="C796" s="185" t="s">
        <v>853</v>
      </c>
      <c r="D796" s="7" t="s">
        <v>757</v>
      </c>
      <c r="E796" s="75">
        <v>10</v>
      </c>
      <c r="F796" s="39" t="s">
        <v>742</v>
      </c>
      <c r="G796" s="24"/>
      <c r="H796" s="23"/>
      <c r="I796" s="41" t="s">
        <v>743</v>
      </c>
    </row>
    <row r="797" spans="1:9" ht="38.25" customHeight="1">
      <c r="A797" s="34" t="s">
        <v>722</v>
      </c>
      <c r="B797" s="183" t="s">
        <v>302</v>
      </c>
      <c r="C797" s="183" t="s">
        <v>331</v>
      </c>
      <c r="D797" s="7" t="s">
        <v>757</v>
      </c>
      <c r="E797" s="75">
        <v>10</v>
      </c>
      <c r="F797" s="39" t="s">
        <v>742</v>
      </c>
      <c r="G797" s="24"/>
      <c r="H797" s="23"/>
      <c r="I797" s="41" t="s">
        <v>743</v>
      </c>
    </row>
    <row r="798" spans="1:9" ht="38.25" customHeight="1">
      <c r="A798" s="34" t="s">
        <v>722</v>
      </c>
      <c r="B798" s="183" t="s">
        <v>318</v>
      </c>
      <c r="C798" s="183" t="s">
        <v>271</v>
      </c>
      <c r="D798" s="7" t="s">
        <v>757</v>
      </c>
      <c r="E798" s="75">
        <v>20</v>
      </c>
      <c r="F798" s="39" t="s">
        <v>742</v>
      </c>
      <c r="G798" s="24"/>
      <c r="H798" s="23"/>
      <c r="I798" s="41" t="s">
        <v>743</v>
      </c>
    </row>
    <row r="799" spans="1:9" ht="38.25" customHeight="1">
      <c r="A799" s="34" t="s">
        <v>722</v>
      </c>
      <c r="B799" s="183" t="s">
        <v>303</v>
      </c>
      <c r="C799" s="183" t="s">
        <v>304</v>
      </c>
      <c r="D799" s="7" t="s">
        <v>757</v>
      </c>
      <c r="E799" s="75">
        <v>20</v>
      </c>
      <c r="F799" s="39" t="s">
        <v>742</v>
      </c>
      <c r="G799" s="24"/>
      <c r="H799" s="23"/>
      <c r="I799" s="41" t="s">
        <v>743</v>
      </c>
    </row>
    <row r="800" spans="1:9" ht="38.25" customHeight="1">
      <c r="A800" s="34" t="s">
        <v>722</v>
      </c>
      <c r="B800" s="183" t="s">
        <v>55</v>
      </c>
      <c r="C800" s="183" t="s">
        <v>56</v>
      </c>
      <c r="D800" s="7" t="s">
        <v>757</v>
      </c>
      <c r="E800" s="75">
        <v>10</v>
      </c>
      <c r="F800" s="39" t="s">
        <v>742</v>
      </c>
      <c r="G800" s="24"/>
      <c r="H800" s="23"/>
      <c r="I800" s="41" t="s">
        <v>743</v>
      </c>
    </row>
    <row r="801" spans="1:9" ht="38.25" customHeight="1">
      <c r="A801" s="34" t="s">
        <v>722</v>
      </c>
      <c r="B801" s="183" t="s">
        <v>57</v>
      </c>
      <c r="C801" s="183" t="s">
        <v>58</v>
      </c>
      <c r="D801" s="7" t="s">
        <v>757</v>
      </c>
      <c r="E801" s="75">
        <v>20</v>
      </c>
      <c r="F801" s="39" t="s">
        <v>742</v>
      </c>
      <c r="G801" s="24"/>
      <c r="H801" s="23"/>
      <c r="I801" s="41" t="s">
        <v>743</v>
      </c>
    </row>
    <row r="802" spans="1:9" ht="38.25" customHeight="1">
      <c r="A802" s="34" t="s">
        <v>722</v>
      </c>
      <c r="B802" s="183" t="s">
        <v>59</v>
      </c>
      <c r="C802" s="183" t="s">
        <v>60</v>
      </c>
      <c r="D802" s="7" t="s">
        <v>757</v>
      </c>
      <c r="E802" s="75">
        <v>10</v>
      </c>
      <c r="F802" s="39" t="s">
        <v>742</v>
      </c>
      <c r="G802" s="24"/>
      <c r="H802" s="23"/>
      <c r="I802" s="41" t="s">
        <v>743</v>
      </c>
    </row>
    <row r="803" spans="1:9" ht="38.25" customHeight="1">
      <c r="A803" s="34" t="s">
        <v>722</v>
      </c>
      <c r="B803" s="183" t="s">
        <v>61</v>
      </c>
      <c r="C803" s="183" t="s">
        <v>321</v>
      </c>
      <c r="D803" s="7" t="s">
        <v>757</v>
      </c>
      <c r="E803" s="75">
        <v>20</v>
      </c>
      <c r="F803" s="39" t="s">
        <v>742</v>
      </c>
      <c r="G803" s="24"/>
      <c r="H803" s="23"/>
      <c r="I803" s="41" t="s">
        <v>743</v>
      </c>
    </row>
    <row r="804" spans="1:9" ht="38.25" customHeight="1">
      <c r="A804" s="34" t="s">
        <v>722</v>
      </c>
      <c r="B804" s="183" t="s">
        <v>62</v>
      </c>
      <c r="C804" s="183" t="s">
        <v>63</v>
      </c>
      <c r="D804" s="7" t="s">
        <v>757</v>
      </c>
      <c r="E804" s="75">
        <v>20</v>
      </c>
      <c r="F804" s="39" t="s">
        <v>742</v>
      </c>
      <c r="G804" s="24"/>
      <c r="H804" s="23"/>
      <c r="I804" s="41" t="s">
        <v>743</v>
      </c>
    </row>
    <row r="805" spans="1:9" ht="38.25" customHeight="1">
      <c r="A805" s="34" t="s">
        <v>722</v>
      </c>
      <c r="B805" s="183" t="s">
        <v>64</v>
      </c>
      <c r="C805" s="183" t="s">
        <v>65</v>
      </c>
      <c r="D805" s="7" t="s">
        <v>757</v>
      </c>
      <c r="E805" s="75">
        <v>20</v>
      </c>
      <c r="F805" s="39" t="s">
        <v>742</v>
      </c>
      <c r="G805" s="24"/>
      <c r="H805" s="23"/>
      <c r="I805" s="41" t="s">
        <v>743</v>
      </c>
    </row>
    <row r="806" spans="1:9" ht="38.25" customHeight="1">
      <c r="A806" s="34" t="s">
        <v>722</v>
      </c>
      <c r="B806" s="183" t="s">
        <v>66</v>
      </c>
      <c r="C806" s="183" t="s">
        <v>67</v>
      </c>
      <c r="D806" s="7" t="s">
        <v>757</v>
      </c>
      <c r="E806" s="75">
        <v>20</v>
      </c>
      <c r="F806" s="39" t="s">
        <v>742</v>
      </c>
      <c r="G806" s="24"/>
      <c r="H806" s="23"/>
      <c r="I806" s="41" t="s">
        <v>743</v>
      </c>
    </row>
    <row r="807" spans="1:9" ht="38.25" customHeight="1">
      <c r="A807" s="34" t="s">
        <v>722</v>
      </c>
      <c r="B807" s="183" t="s">
        <v>68</v>
      </c>
      <c r="C807" s="183" t="s">
        <v>327</v>
      </c>
      <c r="D807" s="7" t="s">
        <v>757</v>
      </c>
      <c r="E807" s="75">
        <v>10</v>
      </c>
      <c r="F807" s="39" t="s">
        <v>742</v>
      </c>
      <c r="G807" s="24"/>
      <c r="H807" s="23"/>
      <c r="I807" s="41" t="s">
        <v>743</v>
      </c>
    </row>
    <row r="808" spans="1:9" ht="38.25" customHeight="1">
      <c r="A808" s="34" t="s">
        <v>722</v>
      </c>
      <c r="B808" s="183" t="s">
        <v>69</v>
      </c>
      <c r="C808" s="183" t="s">
        <v>70</v>
      </c>
      <c r="D808" s="7" t="s">
        <v>757</v>
      </c>
      <c r="E808" s="75">
        <v>10</v>
      </c>
      <c r="F808" s="39" t="s">
        <v>742</v>
      </c>
      <c r="G808" s="24"/>
      <c r="H808" s="23"/>
      <c r="I808" s="41" t="s">
        <v>743</v>
      </c>
    </row>
    <row r="809" spans="1:9" ht="38.25" customHeight="1">
      <c r="A809" s="34" t="s">
        <v>722</v>
      </c>
      <c r="B809" s="183" t="s">
        <v>71</v>
      </c>
      <c r="C809" s="183" t="s">
        <v>326</v>
      </c>
      <c r="D809" s="7" t="s">
        <v>757</v>
      </c>
      <c r="E809" s="75">
        <v>20</v>
      </c>
      <c r="F809" s="39" t="s">
        <v>742</v>
      </c>
      <c r="G809" s="24"/>
      <c r="H809" s="23"/>
      <c r="I809" s="41" t="s">
        <v>743</v>
      </c>
    </row>
    <row r="810" spans="1:9" ht="38.25" customHeight="1">
      <c r="A810" s="34" t="s">
        <v>722</v>
      </c>
      <c r="B810" s="183" t="s">
        <v>72</v>
      </c>
      <c r="C810" s="183" t="s">
        <v>330</v>
      </c>
      <c r="D810" s="7" t="s">
        <v>757</v>
      </c>
      <c r="E810" s="75">
        <v>20</v>
      </c>
      <c r="F810" s="39" t="s">
        <v>742</v>
      </c>
      <c r="G810" s="24"/>
      <c r="H810" s="23"/>
      <c r="I810" s="41" t="s">
        <v>743</v>
      </c>
    </row>
    <row r="811" spans="1:9" ht="38.25" customHeight="1">
      <c r="A811" s="34" t="s">
        <v>722</v>
      </c>
      <c r="B811" s="183" t="s">
        <v>73</v>
      </c>
      <c r="C811" s="183" t="s">
        <v>70</v>
      </c>
      <c r="D811" s="7" t="s">
        <v>757</v>
      </c>
      <c r="E811" s="75">
        <v>10</v>
      </c>
      <c r="F811" s="39" t="s">
        <v>742</v>
      </c>
      <c r="G811" s="24"/>
      <c r="H811" s="23"/>
      <c r="I811" s="41" t="s">
        <v>743</v>
      </c>
    </row>
    <row r="812" spans="1:9" ht="38.25" customHeight="1">
      <c r="A812" s="34" t="s">
        <v>722</v>
      </c>
      <c r="B812" s="183" t="s">
        <v>74</v>
      </c>
      <c r="C812" s="186" t="s">
        <v>855</v>
      </c>
      <c r="D812" s="7" t="s">
        <v>757</v>
      </c>
      <c r="E812" s="75">
        <v>10</v>
      </c>
      <c r="F812" s="39" t="s">
        <v>742</v>
      </c>
      <c r="G812" s="24"/>
      <c r="H812" s="23"/>
      <c r="I812" s="41" t="s">
        <v>743</v>
      </c>
    </row>
    <row r="813" spans="1:9" ht="38.25" customHeight="1">
      <c r="A813" s="34" t="s">
        <v>722</v>
      </c>
      <c r="B813" s="183" t="s">
        <v>75</v>
      </c>
      <c r="C813" s="183" t="s">
        <v>878</v>
      </c>
      <c r="D813" s="7" t="s">
        <v>757</v>
      </c>
      <c r="E813" s="75">
        <v>10</v>
      </c>
      <c r="F813" s="39" t="s">
        <v>742</v>
      </c>
      <c r="G813" s="24"/>
      <c r="H813" s="23"/>
      <c r="I813" s="41" t="s">
        <v>743</v>
      </c>
    </row>
    <row r="814" spans="1:9" ht="38.25" customHeight="1">
      <c r="A814" s="34" t="s">
        <v>722</v>
      </c>
      <c r="B814" s="183" t="s">
        <v>76</v>
      </c>
      <c r="C814" s="183" t="s">
        <v>77</v>
      </c>
      <c r="D814" s="7" t="s">
        <v>757</v>
      </c>
      <c r="E814" s="75">
        <v>20</v>
      </c>
      <c r="F814" s="39" t="s">
        <v>742</v>
      </c>
      <c r="G814" s="24"/>
      <c r="H814" s="23"/>
      <c r="I814" s="41" t="s">
        <v>743</v>
      </c>
    </row>
    <row r="815" spans="1:9" ht="38.25" customHeight="1">
      <c r="A815" s="34" t="s">
        <v>722</v>
      </c>
      <c r="B815" s="183" t="s">
        <v>78</v>
      </c>
      <c r="C815" s="183" t="s">
        <v>79</v>
      </c>
      <c r="D815" s="7" t="s">
        <v>757</v>
      </c>
      <c r="E815" s="75">
        <v>20</v>
      </c>
      <c r="F815" s="39" t="s">
        <v>742</v>
      </c>
      <c r="G815" s="24"/>
      <c r="H815" s="23"/>
      <c r="I815" s="41" t="s">
        <v>743</v>
      </c>
    </row>
    <row r="816" spans="1:9" ht="38.25" customHeight="1">
      <c r="A816" s="34" t="s">
        <v>722</v>
      </c>
      <c r="B816" s="183" t="s">
        <v>80</v>
      </c>
      <c r="C816" s="183" t="s">
        <v>328</v>
      </c>
      <c r="D816" s="7" t="s">
        <v>757</v>
      </c>
      <c r="E816" s="75">
        <v>20</v>
      </c>
      <c r="F816" s="39" t="s">
        <v>742</v>
      </c>
      <c r="G816" s="24"/>
      <c r="H816" s="23"/>
      <c r="I816" s="41" t="s">
        <v>743</v>
      </c>
    </row>
    <row r="817" spans="1:9" ht="38.25" customHeight="1">
      <c r="A817" s="34" t="s">
        <v>722</v>
      </c>
      <c r="B817" s="183" t="s">
        <v>81</v>
      </c>
      <c r="C817" s="183" t="s">
        <v>82</v>
      </c>
      <c r="D817" s="7" t="s">
        <v>757</v>
      </c>
      <c r="E817" s="75">
        <v>20</v>
      </c>
      <c r="F817" s="39" t="s">
        <v>742</v>
      </c>
      <c r="G817" s="24"/>
      <c r="H817" s="23"/>
      <c r="I817" s="41" t="s">
        <v>743</v>
      </c>
    </row>
    <row r="818" spans="1:9" ht="38.25" customHeight="1">
      <c r="A818" s="34" t="s">
        <v>722</v>
      </c>
      <c r="B818" s="183" t="s">
        <v>83</v>
      </c>
      <c r="C818" s="183" t="s">
        <v>84</v>
      </c>
      <c r="D818" s="7" t="s">
        <v>757</v>
      </c>
      <c r="E818" s="75">
        <v>20</v>
      </c>
      <c r="F818" s="39" t="s">
        <v>742</v>
      </c>
      <c r="G818" s="24"/>
      <c r="H818" s="23"/>
      <c r="I818" s="41" t="s">
        <v>743</v>
      </c>
    </row>
    <row r="819" spans="1:9" ht="38.25" customHeight="1">
      <c r="A819" s="34" t="s">
        <v>722</v>
      </c>
      <c r="B819" s="183" t="s">
        <v>85</v>
      </c>
      <c r="C819" s="183" t="s">
        <v>323</v>
      </c>
      <c r="D819" s="7" t="s">
        <v>757</v>
      </c>
      <c r="E819" s="75">
        <v>20</v>
      </c>
      <c r="F819" s="39" t="s">
        <v>742</v>
      </c>
      <c r="G819" s="24"/>
      <c r="H819" s="23"/>
      <c r="I819" s="41" t="s">
        <v>743</v>
      </c>
    </row>
    <row r="820" spans="1:9" ht="38.25" customHeight="1">
      <c r="A820" s="34" t="s">
        <v>722</v>
      </c>
      <c r="B820" s="183" t="s">
        <v>86</v>
      </c>
      <c r="C820" s="183" t="s">
        <v>87</v>
      </c>
      <c r="D820" s="7" t="s">
        <v>757</v>
      </c>
      <c r="E820" s="75">
        <v>20</v>
      </c>
      <c r="F820" s="39" t="s">
        <v>742</v>
      </c>
      <c r="G820" s="24"/>
      <c r="H820" s="23"/>
      <c r="I820" s="41" t="s">
        <v>743</v>
      </c>
    </row>
    <row r="821" spans="1:9" ht="38.25" customHeight="1">
      <c r="A821" s="34" t="s">
        <v>722</v>
      </c>
      <c r="B821" s="183" t="s">
        <v>88</v>
      </c>
      <c r="C821" s="183" t="s">
        <v>89</v>
      </c>
      <c r="D821" s="7" t="s">
        <v>757</v>
      </c>
      <c r="E821" s="75">
        <v>20</v>
      </c>
      <c r="F821" s="39" t="s">
        <v>742</v>
      </c>
      <c r="G821" s="24"/>
      <c r="H821" s="23"/>
      <c r="I821" s="41" t="s">
        <v>743</v>
      </c>
    </row>
    <row r="822" spans="1:9" ht="38.25" customHeight="1">
      <c r="A822" s="34" t="s">
        <v>722</v>
      </c>
      <c r="B822" s="183" t="s">
        <v>90</v>
      </c>
      <c r="C822" s="183" t="s">
        <v>319</v>
      </c>
      <c r="D822" s="7" t="s">
        <v>757</v>
      </c>
      <c r="E822" s="75">
        <v>10</v>
      </c>
      <c r="F822" s="39" t="s">
        <v>742</v>
      </c>
      <c r="G822" s="24"/>
      <c r="H822" s="23"/>
      <c r="I822" s="41" t="s">
        <v>743</v>
      </c>
    </row>
    <row r="823" spans="1:9" ht="38.25" customHeight="1">
      <c r="A823" s="34" t="s">
        <v>722</v>
      </c>
      <c r="B823" s="183" t="s">
        <v>91</v>
      </c>
      <c r="C823" s="183" t="s">
        <v>536</v>
      </c>
      <c r="D823" s="7" t="s">
        <v>757</v>
      </c>
      <c r="E823" s="75">
        <v>10</v>
      </c>
      <c r="F823" s="39" t="s">
        <v>742</v>
      </c>
      <c r="G823" s="24"/>
      <c r="H823" s="23"/>
      <c r="I823" s="41" t="s">
        <v>743</v>
      </c>
    </row>
    <row r="824" spans="1:9" ht="38.25" customHeight="1">
      <c r="A824" s="34" t="s">
        <v>722</v>
      </c>
      <c r="B824" s="183" t="s">
        <v>92</v>
      </c>
      <c r="C824" s="183" t="s">
        <v>93</v>
      </c>
      <c r="D824" s="7" t="s">
        <v>757</v>
      </c>
      <c r="E824" s="75">
        <v>10</v>
      </c>
      <c r="F824" s="39" t="s">
        <v>742</v>
      </c>
      <c r="G824" s="24"/>
      <c r="H824" s="23"/>
      <c r="I824" s="41" t="s">
        <v>743</v>
      </c>
    </row>
    <row r="825" spans="1:9" ht="38.25" customHeight="1">
      <c r="A825" s="34" t="s">
        <v>722</v>
      </c>
      <c r="B825" s="183" t="s">
        <v>94</v>
      </c>
      <c r="C825" s="183" t="s">
        <v>335</v>
      </c>
      <c r="D825" s="7" t="s">
        <v>757</v>
      </c>
      <c r="E825" s="75">
        <v>20</v>
      </c>
      <c r="F825" s="39" t="s">
        <v>742</v>
      </c>
      <c r="G825" s="24"/>
      <c r="H825" s="23"/>
      <c r="I825" s="41" t="s">
        <v>743</v>
      </c>
    </row>
    <row r="826" spans="1:9" ht="38.25" customHeight="1">
      <c r="A826" s="34" t="s">
        <v>722</v>
      </c>
      <c r="B826" s="183" t="s">
        <v>95</v>
      </c>
      <c r="C826" s="183" t="s">
        <v>312</v>
      </c>
      <c r="D826" s="7" t="s">
        <v>757</v>
      </c>
      <c r="E826" s="75">
        <v>5</v>
      </c>
      <c r="F826" s="39" t="s">
        <v>742</v>
      </c>
      <c r="G826" s="24"/>
      <c r="H826" s="23"/>
      <c r="I826" s="41" t="s">
        <v>743</v>
      </c>
    </row>
    <row r="827" spans="1:9" ht="38.25" customHeight="1">
      <c r="A827" s="34" t="s">
        <v>722</v>
      </c>
      <c r="B827" s="183" t="s">
        <v>96</v>
      </c>
      <c r="C827" s="183" t="s">
        <v>54</v>
      </c>
      <c r="D827" s="7" t="s">
        <v>757</v>
      </c>
      <c r="E827" s="75">
        <v>10</v>
      </c>
      <c r="F827" s="39" t="s">
        <v>742</v>
      </c>
      <c r="G827" s="24"/>
      <c r="H827" s="23"/>
      <c r="I827" s="41" t="s">
        <v>743</v>
      </c>
    </row>
    <row r="828" spans="1:9" ht="38.25" customHeight="1">
      <c r="A828" s="34" t="s">
        <v>722</v>
      </c>
      <c r="B828" s="183" t="s">
        <v>97</v>
      </c>
      <c r="C828" s="183" t="s">
        <v>908</v>
      </c>
      <c r="D828" s="7" t="s">
        <v>757</v>
      </c>
      <c r="E828" s="75">
        <v>5</v>
      </c>
      <c r="F828" s="39" t="s">
        <v>742</v>
      </c>
      <c r="G828" s="24"/>
      <c r="H828" s="41" t="s">
        <v>743</v>
      </c>
      <c r="I828" s="41"/>
    </row>
    <row r="829" spans="1:9" ht="38.25" customHeight="1">
      <c r="A829" s="34" t="s">
        <v>722</v>
      </c>
      <c r="B829" s="183" t="s">
        <v>329</v>
      </c>
      <c r="C829" s="183" t="s">
        <v>98</v>
      </c>
      <c r="D829" s="7" t="s">
        <v>757</v>
      </c>
      <c r="E829" s="75">
        <v>10</v>
      </c>
      <c r="F829" s="39" t="s">
        <v>742</v>
      </c>
      <c r="G829" s="24"/>
      <c r="H829" s="23"/>
      <c r="I829" s="41" t="s">
        <v>743</v>
      </c>
    </row>
    <row r="830" spans="1:9" ht="38.25" customHeight="1">
      <c r="A830" s="34" t="s">
        <v>722</v>
      </c>
      <c r="B830" s="183" t="s">
        <v>99</v>
      </c>
      <c r="C830" s="183" t="s">
        <v>311</v>
      </c>
      <c r="D830" s="7" t="s">
        <v>757</v>
      </c>
      <c r="E830" s="75">
        <v>20</v>
      </c>
      <c r="F830" s="39" t="s">
        <v>742</v>
      </c>
      <c r="G830" s="24"/>
      <c r="H830" s="23"/>
      <c r="I830" s="41" t="s">
        <v>743</v>
      </c>
    </row>
    <row r="831" spans="1:9" ht="38.25" customHeight="1">
      <c r="A831" s="34" t="s">
        <v>722</v>
      </c>
      <c r="B831" s="183" t="s">
        <v>100</v>
      </c>
      <c r="C831" s="183" t="s">
        <v>101</v>
      </c>
      <c r="D831" s="7" t="s">
        <v>757</v>
      </c>
      <c r="E831" s="75">
        <v>20</v>
      </c>
      <c r="F831" s="39" t="s">
        <v>742</v>
      </c>
      <c r="G831" s="24"/>
      <c r="H831" s="23"/>
      <c r="I831" s="41" t="s">
        <v>743</v>
      </c>
    </row>
    <row r="832" spans="1:9" ht="38.25" customHeight="1">
      <c r="A832" s="34" t="s">
        <v>722</v>
      </c>
      <c r="B832" s="183" t="s">
        <v>102</v>
      </c>
      <c r="C832" s="183" t="s">
        <v>334</v>
      </c>
      <c r="D832" s="7" t="s">
        <v>757</v>
      </c>
      <c r="E832" s="75">
        <v>20</v>
      </c>
      <c r="F832" s="39" t="s">
        <v>742</v>
      </c>
      <c r="G832" s="24"/>
      <c r="H832" s="23"/>
      <c r="I832" s="41" t="s">
        <v>743</v>
      </c>
    </row>
    <row r="833" spans="1:9" ht="38.25" customHeight="1">
      <c r="A833" s="34" t="s">
        <v>722</v>
      </c>
      <c r="B833" s="183" t="s">
        <v>103</v>
      </c>
      <c r="C833" s="183" t="s">
        <v>104</v>
      </c>
      <c r="D833" s="7" t="s">
        <v>757</v>
      </c>
      <c r="E833" s="75">
        <v>20</v>
      </c>
      <c r="F833" s="39" t="s">
        <v>742</v>
      </c>
      <c r="G833" s="24"/>
      <c r="H833" s="23"/>
      <c r="I833" s="41" t="s">
        <v>743</v>
      </c>
    </row>
    <row r="834" spans="1:9" ht="38.25" customHeight="1">
      <c r="A834" s="34" t="s">
        <v>722</v>
      </c>
      <c r="B834" s="183" t="s">
        <v>105</v>
      </c>
      <c r="C834" s="183" t="s">
        <v>106</v>
      </c>
      <c r="D834" s="7" t="s">
        <v>757</v>
      </c>
      <c r="E834" s="75">
        <v>10</v>
      </c>
      <c r="F834" s="39" t="s">
        <v>742</v>
      </c>
      <c r="G834" s="24"/>
      <c r="H834" s="23"/>
      <c r="I834" s="41" t="s">
        <v>743</v>
      </c>
    </row>
    <row r="835" spans="1:9" ht="38.25" customHeight="1">
      <c r="A835" s="34" t="s">
        <v>722</v>
      </c>
      <c r="B835" s="183" t="s">
        <v>324</v>
      </c>
      <c r="C835" s="187" t="s">
        <v>640</v>
      </c>
      <c r="D835" s="7" t="s">
        <v>757</v>
      </c>
      <c r="E835" s="75">
        <v>10</v>
      </c>
      <c r="F835" s="39" t="s">
        <v>742</v>
      </c>
      <c r="G835" s="24"/>
      <c r="H835" s="23"/>
      <c r="I835" s="41" t="s">
        <v>743</v>
      </c>
    </row>
    <row r="836" spans="1:9" ht="38.25" customHeight="1">
      <c r="A836" s="34" t="s">
        <v>722</v>
      </c>
      <c r="B836" s="183" t="s">
        <v>107</v>
      </c>
      <c r="C836" s="188" t="s">
        <v>277</v>
      </c>
      <c r="D836" s="7" t="s">
        <v>757</v>
      </c>
      <c r="E836" s="75">
        <v>20</v>
      </c>
      <c r="F836" s="39" t="s">
        <v>742</v>
      </c>
      <c r="G836" s="24"/>
      <c r="H836" s="23"/>
      <c r="I836" s="41" t="s">
        <v>743</v>
      </c>
    </row>
    <row r="837" spans="1:9" ht="38.25" customHeight="1">
      <c r="A837" s="34" t="s">
        <v>722</v>
      </c>
      <c r="B837" s="183" t="s">
        <v>108</v>
      </c>
      <c r="C837" s="189" t="s">
        <v>278</v>
      </c>
      <c r="D837" s="7" t="s">
        <v>757</v>
      </c>
      <c r="E837" s="75">
        <v>20</v>
      </c>
      <c r="F837" s="39" t="s">
        <v>742</v>
      </c>
      <c r="G837" s="24"/>
      <c r="H837" s="23"/>
      <c r="I837" s="41" t="s">
        <v>743</v>
      </c>
    </row>
    <row r="838" spans="1:9" ht="38.25" customHeight="1">
      <c r="A838" s="34" t="s">
        <v>722</v>
      </c>
      <c r="B838" s="183" t="s">
        <v>109</v>
      </c>
      <c r="C838" s="189" t="s">
        <v>279</v>
      </c>
      <c r="D838" s="7" t="s">
        <v>757</v>
      </c>
      <c r="E838" s="75">
        <v>10</v>
      </c>
      <c r="F838" s="39" t="s">
        <v>742</v>
      </c>
      <c r="G838" s="24"/>
      <c r="H838" s="23"/>
      <c r="I838" s="41" t="s">
        <v>743</v>
      </c>
    </row>
    <row r="839" spans="1:9" ht="38.25" customHeight="1">
      <c r="A839" s="34" t="s">
        <v>722</v>
      </c>
      <c r="B839" s="183" t="s">
        <v>110</v>
      </c>
      <c r="C839" s="183" t="s">
        <v>273</v>
      </c>
      <c r="D839" s="7" t="s">
        <v>757</v>
      </c>
      <c r="E839" s="75">
        <v>20</v>
      </c>
      <c r="F839" s="39" t="s">
        <v>742</v>
      </c>
      <c r="G839" s="24"/>
      <c r="H839" s="23"/>
      <c r="I839" s="41" t="s">
        <v>743</v>
      </c>
    </row>
    <row r="840" spans="1:9" ht="38.25" customHeight="1">
      <c r="A840" s="34" t="s">
        <v>722</v>
      </c>
      <c r="B840" s="183" t="s">
        <v>336</v>
      </c>
      <c r="C840" s="183" t="s">
        <v>274</v>
      </c>
      <c r="D840" s="7" t="s">
        <v>757</v>
      </c>
      <c r="E840" s="75">
        <v>20</v>
      </c>
      <c r="F840" s="39" t="s">
        <v>742</v>
      </c>
      <c r="G840" s="24"/>
      <c r="H840" s="23"/>
      <c r="I840" s="41" t="s">
        <v>743</v>
      </c>
    </row>
    <row r="841" spans="1:9" ht="38.25" customHeight="1">
      <c r="A841" s="34" t="s">
        <v>722</v>
      </c>
      <c r="B841" s="183" t="s">
        <v>111</v>
      </c>
      <c r="C841" s="183" t="s">
        <v>276</v>
      </c>
      <c r="D841" s="7" t="s">
        <v>757</v>
      </c>
      <c r="E841" s="75">
        <v>20</v>
      </c>
      <c r="F841" s="39" t="s">
        <v>742</v>
      </c>
      <c r="G841" s="24"/>
      <c r="H841" s="23"/>
      <c r="I841" s="41" t="s">
        <v>743</v>
      </c>
    </row>
    <row r="842" spans="1:9" ht="38.25" customHeight="1">
      <c r="A842" s="34" t="s">
        <v>722</v>
      </c>
      <c r="B842" s="183" t="s">
        <v>112</v>
      </c>
      <c r="C842" s="188" t="s">
        <v>316</v>
      </c>
      <c r="D842" s="7" t="s">
        <v>757</v>
      </c>
      <c r="E842" s="75">
        <v>20</v>
      </c>
      <c r="F842" s="39" t="s">
        <v>742</v>
      </c>
      <c r="G842" s="24"/>
      <c r="H842" s="23"/>
      <c r="I842" s="41" t="s">
        <v>743</v>
      </c>
    </row>
    <row r="843" spans="1:9" ht="38.25" customHeight="1">
      <c r="A843" s="34" t="s">
        <v>722</v>
      </c>
      <c r="B843" s="183" t="s">
        <v>113</v>
      </c>
      <c r="C843" s="187" t="s">
        <v>314</v>
      </c>
      <c r="D843" s="7" t="s">
        <v>757</v>
      </c>
      <c r="E843" s="75">
        <v>20</v>
      </c>
      <c r="F843" s="39" t="s">
        <v>742</v>
      </c>
      <c r="G843" s="24"/>
      <c r="H843" s="23"/>
      <c r="I843" s="41" t="s">
        <v>743</v>
      </c>
    </row>
    <row r="844" spans="1:9" ht="38.25" customHeight="1">
      <c r="A844" s="34" t="s">
        <v>722</v>
      </c>
      <c r="B844" s="183" t="s">
        <v>114</v>
      </c>
      <c r="C844" s="96" t="s">
        <v>115</v>
      </c>
      <c r="D844" s="7" t="s">
        <v>757</v>
      </c>
      <c r="E844" s="75">
        <v>20</v>
      </c>
      <c r="F844" s="39" t="s">
        <v>742</v>
      </c>
      <c r="G844" s="24"/>
      <c r="H844" s="23"/>
      <c r="I844" s="41" t="s">
        <v>743</v>
      </c>
    </row>
    <row r="845" spans="1:9" ht="38.25" customHeight="1">
      <c r="A845" s="34" t="s">
        <v>722</v>
      </c>
      <c r="B845" s="183" t="s">
        <v>116</v>
      </c>
      <c r="C845" s="96" t="s">
        <v>117</v>
      </c>
      <c r="D845" s="7" t="s">
        <v>757</v>
      </c>
      <c r="E845" s="75">
        <v>20</v>
      </c>
      <c r="F845" s="39" t="s">
        <v>742</v>
      </c>
      <c r="G845" s="24"/>
      <c r="H845" s="23"/>
      <c r="I845" s="41" t="s">
        <v>743</v>
      </c>
    </row>
    <row r="846" spans="1:9" ht="38.25" customHeight="1">
      <c r="A846" s="34" t="s">
        <v>722</v>
      </c>
      <c r="B846" s="183" t="s">
        <v>118</v>
      </c>
      <c r="C846" s="96" t="s">
        <v>119</v>
      </c>
      <c r="D846" s="7" t="s">
        <v>757</v>
      </c>
      <c r="E846" s="75">
        <v>5</v>
      </c>
      <c r="F846" s="39" t="s">
        <v>742</v>
      </c>
      <c r="G846" s="24"/>
      <c r="H846" s="41" t="s">
        <v>743</v>
      </c>
      <c r="I846" s="41"/>
    </row>
    <row r="847" spans="1:9" ht="38.25" customHeight="1">
      <c r="A847" s="34" t="s">
        <v>722</v>
      </c>
      <c r="B847" s="183" t="s">
        <v>120</v>
      </c>
      <c r="C847" s="96" t="s">
        <v>121</v>
      </c>
      <c r="D847" s="7" t="s">
        <v>757</v>
      </c>
      <c r="E847" s="75">
        <v>10</v>
      </c>
      <c r="F847" s="39" t="s">
        <v>742</v>
      </c>
      <c r="G847" s="24"/>
      <c r="H847" s="23"/>
      <c r="I847" s="41" t="s">
        <v>743</v>
      </c>
    </row>
    <row r="848" spans="1:9" ht="38.25" customHeight="1">
      <c r="A848" s="51" t="s">
        <v>723</v>
      </c>
      <c r="B848" s="42" t="s">
        <v>753</v>
      </c>
      <c r="C848" s="44" t="s">
        <v>818</v>
      </c>
      <c r="D848" s="37" t="s">
        <v>757</v>
      </c>
      <c r="E848" s="43">
        <v>10</v>
      </c>
      <c r="F848" s="39" t="s">
        <v>742</v>
      </c>
      <c r="G848" s="24"/>
      <c r="H848" s="23"/>
      <c r="I848" s="41" t="s">
        <v>743</v>
      </c>
    </row>
    <row r="849" spans="1:9" ht="38.25" customHeight="1">
      <c r="A849" s="51" t="s">
        <v>723</v>
      </c>
      <c r="B849" s="42" t="s">
        <v>756</v>
      </c>
      <c r="C849" s="44" t="s">
        <v>819</v>
      </c>
      <c r="D849" s="37" t="s">
        <v>757</v>
      </c>
      <c r="E849" s="43">
        <v>10</v>
      </c>
      <c r="F849" s="39" t="s">
        <v>742</v>
      </c>
      <c r="G849" s="24"/>
      <c r="H849" s="23"/>
      <c r="I849" s="41" t="s">
        <v>743</v>
      </c>
    </row>
    <row r="850" spans="1:9" ht="38.25" customHeight="1">
      <c r="A850" s="51" t="s">
        <v>723</v>
      </c>
      <c r="B850" s="15" t="s">
        <v>700</v>
      </c>
      <c r="C850" s="15" t="s">
        <v>592</v>
      </c>
      <c r="D850" s="37" t="s">
        <v>757</v>
      </c>
      <c r="E850" s="104">
        <v>5</v>
      </c>
      <c r="F850" s="39" t="s">
        <v>742</v>
      </c>
      <c r="G850" s="24"/>
      <c r="H850" s="23"/>
      <c r="I850" s="41" t="s">
        <v>743</v>
      </c>
    </row>
    <row r="851" spans="1:9" ht="38.25" customHeight="1">
      <c r="A851" s="51" t="s">
        <v>723</v>
      </c>
      <c r="B851" s="15" t="s">
        <v>701</v>
      </c>
      <c r="C851" s="15" t="s">
        <v>584</v>
      </c>
      <c r="D851" s="37" t="s">
        <v>757</v>
      </c>
      <c r="E851" s="104">
        <v>10</v>
      </c>
      <c r="F851" s="39" t="s">
        <v>742</v>
      </c>
      <c r="G851" s="24"/>
      <c r="H851" s="23"/>
      <c r="I851" s="41" t="s">
        <v>743</v>
      </c>
    </row>
    <row r="852" spans="1:9" ht="38.25" customHeight="1">
      <c r="A852" s="51" t="s">
        <v>723</v>
      </c>
      <c r="B852" s="15" t="s">
        <v>702</v>
      </c>
      <c r="C852" s="15" t="s">
        <v>703</v>
      </c>
      <c r="D852" s="37" t="s">
        <v>757</v>
      </c>
      <c r="E852" s="104">
        <v>10</v>
      </c>
      <c r="F852" s="39" t="s">
        <v>742</v>
      </c>
      <c r="G852" s="24"/>
      <c r="H852" s="23"/>
      <c r="I852" s="41" t="s">
        <v>743</v>
      </c>
    </row>
    <row r="853" spans="1:9" ht="38.25" customHeight="1">
      <c r="A853" s="51" t="s">
        <v>723</v>
      </c>
      <c r="B853" s="15" t="s">
        <v>704</v>
      </c>
      <c r="C853" s="15" t="s">
        <v>705</v>
      </c>
      <c r="D853" s="37" t="s">
        <v>757</v>
      </c>
      <c r="E853" s="104">
        <v>10</v>
      </c>
      <c r="F853" s="39" t="s">
        <v>742</v>
      </c>
      <c r="G853" s="24"/>
      <c r="H853" s="23"/>
      <c r="I853" s="41" t="s">
        <v>743</v>
      </c>
    </row>
    <row r="854" spans="1:9" ht="38.25" customHeight="1">
      <c r="A854" s="51" t="s">
        <v>723</v>
      </c>
      <c r="B854" s="15" t="s">
        <v>706</v>
      </c>
      <c r="C854" s="15" t="s">
        <v>591</v>
      </c>
      <c r="D854" s="37" t="s">
        <v>757</v>
      </c>
      <c r="E854" s="104">
        <v>5</v>
      </c>
      <c r="F854" s="39" t="s">
        <v>742</v>
      </c>
      <c r="G854" s="24"/>
      <c r="H854" s="23"/>
      <c r="I854" s="41" t="s">
        <v>743</v>
      </c>
    </row>
    <row r="855" spans="1:9" ht="38.25" customHeight="1">
      <c r="A855" s="51" t="s">
        <v>723</v>
      </c>
      <c r="B855" s="103" t="s">
        <v>707</v>
      </c>
      <c r="C855" s="103" t="s">
        <v>708</v>
      </c>
      <c r="D855" s="37" t="s">
        <v>757</v>
      </c>
      <c r="E855" s="104">
        <v>10</v>
      </c>
      <c r="F855" s="39" t="s">
        <v>742</v>
      </c>
      <c r="G855" s="24"/>
      <c r="H855" s="23"/>
      <c r="I855" s="41" t="s">
        <v>743</v>
      </c>
    </row>
    <row r="856" spans="1:9" ht="38.25" customHeight="1">
      <c r="A856" s="51" t="s">
        <v>723</v>
      </c>
      <c r="B856" s="103" t="s">
        <v>709</v>
      </c>
      <c r="C856" s="103" t="s">
        <v>710</v>
      </c>
      <c r="D856" s="37" t="s">
        <v>757</v>
      </c>
      <c r="E856" s="104">
        <v>5</v>
      </c>
      <c r="F856" s="39" t="s">
        <v>742</v>
      </c>
      <c r="G856" s="24"/>
      <c r="H856" s="23"/>
      <c r="I856" s="41" t="s">
        <v>743</v>
      </c>
    </row>
    <row r="857" spans="1:9" ht="38.25" customHeight="1">
      <c r="A857" s="51" t="s">
        <v>723</v>
      </c>
      <c r="B857" s="103" t="s">
        <v>711</v>
      </c>
      <c r="C857" s="103" t="s">
        <v>710</v>
      </c>
      <c r="D857" s="37" t="s">
        <v>757</v>
      </c>
      <c r="E857" s="104">
        <v>5</v>
      </c>
      <c r="F857" s="39" t="s">
        <v>742</v>
      </c>
      <c r="G857" s="24"/>
      <c r="H857" s="23"/>
      <c r="I857" s="41" t="s">
        <v>743</v>
      </c>
    </row>
    <row r="858" spans="1:9" ht="38.25" customHeight="1">
      <c r="A858" s="51" t="s">
        <v>723</v>
      </c>
      <c r="B858" s="103" t="s">
        <v>712</v>
      </c>
      <c r="C858" s="103" t="s">
        <v>713</v>
      </c>
      <c r="D858" s="37" t="s">
        <v>757</v>
      </c>
      <c r="E858" s="104">
        <v>20</v>
      </c>
      <c r="F858" s="39" t="s">
        <v>742</v>
      </c>
      <c r="G858" s="24"/>
      <c r="H858" s="23"/>
      <c r="I858" s="41" t="s">
        <v>743</v>
      </c>
    </row>
    <row r="859" spans="1:9" ht="38.25" customHeight="1">
      <c r="A859" s="51" t="s">
        <v>723</v>
      </c>
      <c r="B859" s="103" t="s">
        <v>714</v>
      </c>
      <c r="C859" s="103" t="s">
        <v>737</v>
      </c>
      <c r="D859" s="37" t="s">
        <v>757</v>
      </c>
      <c r="E859" s="104">
        <v>5</v>
      </c>
      <c r="F859" s="39" t="s">
        <v>742</v>
      </c>
      <c r="G859" s="24"/>
      <c r="H859" s="23"/>
      <c r="I859" s="41" t="s">
        <v>743</v>
      </c>
    </row>
    <row r="860" spans="1:9" ht="38.25" customHeight="1">
      <c r="A860" s="51" t="s">
        <v>723</v>
      </c>
      <c r="B860" s="103" t="s">
        <v>715</v>
      </c>
      <c r="C860" s="103" t="s">
        <v>590</v>
      </c>
      <c r="D860" s="37" t="s">
        <v>757</v>
      </c>
      <c r="E860" s="104">
        <v>5</v>
      </c>
      <c r="F860" s="39" t="s">
        <v>742</v>
      </c>
      <c r="G860" s="24"/>
      <c r="H860" s="23"/>
      <c r="I860" s="41" t="s">
        <v>743</v>
      </c>
    </row>
    <row r="861" spans="1:9" ht="38.25" customHeight="1">
      <c r="A861" s="51" t="s">
        <v>723</v>
      </c>
      <c r="B861" s="103" t="s">
        <v>687</v>
      </c>
      <c r="C861" s="103" t="s">
        <v>587</v>
      </c>
      <c r="D861" s="37" t="s">
        <v>757</v>
      </c>
      <c r="E861" s="104">
        <v>5</v>
      </c>
      <c r="F861" s="39" t="s">
        <v>742</v>
      </c>
      <c r="G861" s="24"/>
      <c r="H861" s="23"/>
      <c r="I861" s="41" t="s">
        <v>743</v>
      </c>
    </row>
    <row r="862" spans="1:9" ht="38.25" customHeight="1">
      <c r="A862" s="51" t="s">
        <v>723</v>
      </c>
      <c r="B862" s="103" t="s">
        <v>688</v>
      </c>
      <c r="C862" s="103" t="s">
        <v>689</v>
      </c>
      <c r="D862" s="37" t="s">
        <v>757</v>
      </c>
      <c r="E862" s="142">
        <v>10</v>
      </c>
      <c r="F862" s="39" t="s">
        <v>742</v>
      </c>
      <c r="G862" s="24"/>
      <c r="H862" s="23"/>
      <c r="I862" s="41" t="s">
        <v>743</v>
      </c>
    </row>
    <row r="863" spans="1:9" ht="38.25" customHeight="1">
      <c r="A863" s="51" t="s">
        <v>723</v>
      </c>
      <c r="B863" s="103" t="s">
        <v>690</v>
      </c>
      <c r="C863" s="103" t="s">
        <v>691</v>
      </c>
      <c r="D863" s="37" t="s">
        <v>757</v>
      </c>
      <c r="E863" s="143">
        <v>20</v>
      </c>
      <c r="F863" s="39" t="s">
        <v>742</v>
      </c>
      <c r="G863" s="24"/>
      <c r="H863" s="23"/>
      <c r="I863" s="41" t="s">
        <v>743</v>
      </c>
    </row>
    <row r="864" spans="1:9" ht="38.25" customHeight="1">
      <c r="A864" s="51" t="s">
        <v>723</v>
      </c>
      <c r="B864" s="103" t="s">
        <v>692</v>
      </c>
      <c r="C864" s="103" t="s">
        <v>693</v>
      </c>
      <c r="D864" s="37" t="s">
        <v>757</v>
      </c>
      <c r="E864" s="143">
        <v>10</v>
      </c>
      <c r="F864" s="39" t="s">
        <v>742</v>
      </c>
      <c r="G864" s="24"/>
      <c r="H864" s="23"/>
      <c r="I864" s="41" t="s">
        <v>743</v>
      </c>
    </row>
    <row r="865" spans="1:9" ht="38.25" customHeight="1">
      <c r="A865" s="51" t="s">
        <v>723</v>
      </c>
      <c r="B865" s="103" t="s">
        <v>716</v>
      </c>
      <c r="C865" s="103" t="s">
        <v>717</v>
      </c>
      <c r="D865" s="37" t="s">
        <v>757</v>
      </c>
      <c r="E865" s="143">
        <v>5</v>
      </c>
      <c r="F865" s="39" t="s">
        <v>742</v>
      </c>
      <c r="G865" s="24"/>
      <c r="H865" s="23"/>
      <c r="I865" s="41" t="s">
        <v>743</v>
      </c>
    </row>
    <row r="866" spans="1:9" ht="38.25" customHeight="1">
      <c r="A866" s="51" t="s">
        <v>723</v>
      </c>
      <c r="B866" s="102" t="s">
        <v>718</v>
      </c>
      <c r="C866" s="102" t="s">
        <v>851</v>
      </c>
      <c r="D866" s="37" t="s">
        <v>757</v>
      </c>
      <c r="E866" s="144">
        <v>10</v>
      </c>
      <c r="F866" s="39" t="s">
        <v>742</v>
      </c>
      <c r="G866" s="24"/>
      <c r="H866" s="23"/>
      <c r="I866" s="41" t="s">
        <v>743</v>
      </c>
    </row>
    <row r="867" spans="1:9" ht="38.25" customHeight="1">
      <c r="A867" s="51" t="s">
        <v>723</v>
      </c>
      <c r="B867" s="102" t="s">
        <v>719</v>
      </c>
      <c r="C867" s="102" t="s">
        <v>720</v>
      </c>
      <c r="D867" s="37" t="s">
        <v>757</v>
      </c>
      <c r="E867" s="144">
        <v>5</v>
      </c>
      <c r="F867" s="39" t="s">
        <v>742</v>
      </c>
      <c r="G867" s="24"/>
      <c r="H867" s="23"/>
      <c r="I867" s="41" t="s">
        <v>743</v>
      </c>
    </row>
    <row r="868" spans="1:9" ht="38.25" customHeight="1">
      <c r="A868" s="51" t="s">
        <v>723</v>
      </c>
      <c r="B868" s="102" t="s">
        <v>694</v>
      </c>
      <c r="C868" s="102" t="s">
        <v>585</v>
      </c>
      <c r="D868" s="37" t="s">
        <v>757</v>
      </c>
      <c r="E868" s="144">
        <v>20</v>
      </c>
      <c r="F868" s="39" t="s">
        <v>742</v>
      </c>
      <c r="G868" s="24"/>
      <c r="H868" s="23"/>
      <c r="I868" s="41" t="s">
        <v>743</v>
      </c>
    </row>
    <row r="869" spans="1:9" ht="38.25" customHeight="1">
      <c r="A869" s="51" t="s">
        <v>723</v>
      </c>
      <c r="B869" s="102" t="s">
        <v>695</v>
      </c>
      <c r="C869" s="102" t="s">
        <v>850</v>
      </c>
      <c r="D869" s="37" t="s">
        <v>757</v>
      </c>
      <c r="E869" s="144">
        <v>20</v>
      </c>
      <c r="F869" s="39" t="s">
        <v>742</v>
      </c>
      <c r="G869" s="24"/>
      <c r="H869" s="23"/>
      <c r="I869" s="41" t="s">
        <v>743</v>
      </c>
    </row>
    <row r="870" spans="1:9" ht="38.25" customHeight="1">
      <c r="A870" s="51" t="s">
        <v>723</v>
      </c>
      <c r="B870" s="102" t="s">
        <v>696</v>
      </c>
      <c r="C870" s="102" t="s">
        <v>912</v>
      </c>
      <c r="D870" s="37" t="s">
        <v>757</v>
      </c>
      <c r="E870" s="144">
        <v>5</v>
      </c>
      <c r="F870" s="39" t="s">
        <v>742</v>
      </c>
      <c r="G870" s="24"/>
      <c r="H870" s="23"/>
      <c r="I870" s="41" t="s">
        <v>743</v>
      </c>
    </row>
    <row r="871" spans="1:9" ht="38.25" customHeight="1">
      <c r="A871" s="51" t="s">
        <v>723</v>
      </c>
      <c r="B871" s="102" t="s">
        <v>697</v>
      </c>
      <c r="C871" s="102" t="s">
        <v>851</v>
      </c>
      <c r="D871" s="37" t="s">
        <v>757</v>
      </c>
      <c r="E871" s="144">
        <v>10</v>
      </c>
      <c r="F871" s="39" t="s">
        <v>742</v>
      </c>
      <c r="G871" s="24"/>
      <c r="H871" s="23"/>
      <c r="I871" s="41" t="s">
        <v>743</v>
      </c>
    </row>
    <row r="872" spans="1:9" s="119" customFormat="1" ht="38.25" customHeight="1">
      <c r="A872" s="51" t="s">
        <v>723</v>
      </c>
      <c r="B872" s="102" t="s">
        <v>698</v>
      </c>
      <c r="C872" s="114" t="s">
        <v>699</v>
      </c>
      <c r="D872" s="37" t="s">
        <v>757</v>
      </c>
      <c r="E872" s="144">
        <v>10</v>
      </c>
      <c r="F872" s="39" t="s">
        <v>742</v>
      </c>
      <c r="G872" s="24"/>
      <c r="H872" s="23"/>
      <c r="I872" s="41" t="s">
        <v>743</v>
      </c>
    </row>
    <row r="873" spans="1:9" ht="38.25" customHeight="1">
      <c r="A873" s="51" t="s">
        <v>723</v>
      </c>
      <c r="B873" s="102" t="s">
        <v>1223</v>
      </c>
      <c r="C873" s="139" t="s">
        <v>1224</v>
      </c>
      <c r="D873" s="37" t="s">
        <v>757</v>
      </c>
      <c r="E873" s="145">
        <v>5</v>
      </c>
      <c r="F873" s="39" t="s">
        <v>742</v>
      </c>
      <c r="G873" s="24"/>
      <c r="H873" s="23"/>
      <c r="I873" s="41" t="s">
        <v>743</v>
      </c>
    </row>
    <row r="874" spans="1:9" ht="38.25" customHeight="1">
      <c r="A874" s="51" t="s">
        <v>723</v>
      </c>
      <c r="B874" s="102" t="s">
        <v>1190</v>
      </c>
      <c r="C874" s="139" t="s">
        <v>1191</v>
      </c>
      <c r="D874" s="37" t="s">
        <v>757</v>
      </c>
      <c r="E874" s="145">
        <v>10</v>
      </c>
      <c r="F874" s="39" t="s">
        <v>742</v>
      </c>
      <c r="G874" s="24"/>
      <c r="H874" s="23"/>
      <c r="I874" s="41" t="s">
        <v>743</v>
      </c>
    </row>
    <row r="875" spans="1:9" ht="38.25" customHeight="1">
      <c r="A875" s="51" t="s">
        <v>723</v>
      </c>
      <c r="B875" s="102" t="s">
        <v>1225</v>
      </c>
      <c r="C875" s="139" t="s">
        <v>1192</v>
      </c>
      <c r="D875" s="37" t="s">
        <v>757</v>
      </c>
      <c r="E875" s="145">
        <v>10</v>
      </c>
      <c r="F875" s="39" t="s">
        <v>742</v>
      </c>
      <c r="G875" s="24"/>
      <c r="H875" s="23"/>
      <c r="I875" s="41" t="s">
        <v>743</v>
      </c>
    </row>
    <row r="876" spans="1:9" ht="38.25" customHeight="1">
      <c r="A876" s="51" t="s">
        <v>723</v>
      </c>
      <c r="B876" s="102" t="s">
        <v>1193</v>
      </c>
      <c r="C876" s="139" t="s">
        <v>1194</v>
      </c>
      <c r="D876" s="37" t="s">
        <v>757</v>
      </c>
      <c r="E876" s="145">
        <v>10</v>
      </c>
      <c r="F876" s="39" t="s">
        <v>742</v>
      </c>
      <c r="G876" s="24"/>
      <c r="H876" s="23"/>
      <c r="I876" s="41" t="s">
        <v>743</v>
      </c>
    </row>
    <row r="877" spans="1:9" ht="38.25" customHeight="1">
      <c r="A877" s="51" t="s">
        <v>723</v>
      </c>
      <c r="B877" s="102" t="s">
        <v>1195</v>
      </c>
      <c r="C877" s="139" t="s">
        <v>1196</v>
      </c>
      <c r="D877" s="37" t="s">
        <v>757</v>
      </c>
      <c r="E877" s="145">
        <v>10</v>
      </c>
      <c r="F877" s="39" t="s">
        <v>742</v>
      </c>
      <c r="G877" s="24"/>
      <c r="H877" s="23"/>
      <c r="I877" s="41" t="s">
        <v>743</v>
      </c>
    </row>
    <row r="878" spans="1:9" ht="38.25" customHeight="1">
      <c r="A878" s="51" t="s">
        <v>723</v>
      </c>
      <c r="B878" s="102" t="s">
        <v>1197</v>
      </c>
      <c r="C878" s="139" t="s">
        <v>1198</v>
      </c>
      <c r="D878" s="37" t="s">
        <v>757</v>
      </c>
      <c r="E878" s="145">
        <v>10</v>
      </c>
      <c r="F878" s="39" t="s">
        <v>742</v>
      </c>
      <c r="G878" s="24"/>
      <c r="H878" s="23"/>
      <c r="I878" s="41" t="s">
        <v>743</v>
      </c>
    </row>
    <row r="879" spans="1:9" ht="38.25" customHeight="1">
      <c r="A879" s="51" t="s">
        <v>723</v>
      </c>
      <c r="B879" s="102" t="s">
        <v>1199</v>
      </c>
      <c r="C879" s="139" t="s">
        <v>1200</v>
      </c>
      <c r="D879" s="37" t="s">
        <v>757</v>
      </c>
      <c r="E879" s="145">
        <v>10</v>
      </c>
      <c r="F879" s="39" t="s">
        <v>742</v>
      </c>
      <c r="G879" s="24"/>
      <c r="H879" s="23"/>
      <c r="I879" s="41" t="s">
        <v>743</v>
      </c>
    </row>
    <row r="880" spans="1:9" ht="38.25" customHeight="1">
      <c r="A880" s="51" t="s">
        <v>723</v>
      </c>
      <c r="B880" s="102" t="s">
        <v>1201</v>
      </c>
      <c r="C880" s="139" t="s">
        <v>1202</v>
      </c>
      <c r="D880" s="37" t="s">
        <v>757</v>
      </c>
      <c r="E880" s="145">
        <v>10</v>
      </c>
      <c r="F880" s="39" t="s">
        <v>742</v>
      </c>
      <c r="G880" s="24"/>
      <c r="H880" s="23"/>
      <c r="I880" s="41" t="s">
        <v>743</v>
      </c>
    </row>
    <row r="881" spans="1:9" ht="38.25" customHeight="1">
      <c r="A881" s="51" t="s">
        <v>723</v>
      </c>
      <c r="B881" s="102" t="s">
        <v>1203</v>
      </c>
      <c r="C881" s="139" t="s">
        <v>1204</v>
      </c>
      <c r="D881" s="37" t="s">
        <v>757</v>
      </c>
      <c r="E881" s="145">
        <v>10</v>
      </c>
      <c r="F881" s="39" t="s">
        <v>742</v>
      </c>
      <c r="G881" s="24"/>
      <c r="H881" s="23"/>
      <c r="I881" s="41" t="s">
        <v>743</v>
      </c>
    </row>
    <row r="882" spans="1:9" ht="38.25" customHeight="1">
      <c r="A882" s="51" t="s">
        <v>723</v>
      </c>
      <c r="B882" s="102" t="s">
        <v>1190</v>
      </c>
      <c r="C882" s="139" t="s">
        <v>1205</v>
      </c>
      <c r="D882" s="37" t="s">
        <v>757</v>
      </c>
      <c r="E882" s="145">
        <v>10</v>
      </c>
      <c r="F882" s="39" t="s">
        <v>742</v>
      </c>
      <c r="G882" s="24"/>
      <c r="H882" s="23"/>
      <c r="I882" s="41" t="s">
        <v>743</v>
      </c>
    </row>
    <row r="883" spans="1:9" ht="38.25" customHeight="1">
      <c r="A883" s="51" t="s">
        <v>723</v>
      </c>
      <c r="B883" s="102" t="s">
        <v>1206</v>
      </c>
      <c r="C883" s="140" t="s">
        <v>1030</v>
      </c>
      <c r="D883" s="37" t="s">
        <v>757</v>
      </c>
      <c r="E883" s="145">
        <v>10</v>
      </c>
      <c r="F883" s="39" t="s">
        <v>742</v>
      </c>
      <c r="G883" s="24"/>
      <c r="H883" s="23"/>
      <c r="I883" s="41" t="s">
        <v>743</v>
      </c>
    </row>
    <row r="884" spans="1:9" ht="38.25" customHeight="1">
      <c r="A884" s="51" t="s">
        <v>723</v>
      </c>
      <c r="B884" s="102" t="s">
        <v>1207</v>
      </c>
      <c r="C884" s="140" t="s">
        <v>1208</v>
      </c>
      <c r="D884" s="37" t="s">
        <v>757</v>
      </c>
      <c r="E884" s="145">
        <v>10</v>
      </c>
      <c r="F884" s="39" t="s">
        <v>742</v>
      </c>
      <c r="G884" s="24"/>
      <c r="H884" s="23"/>
      <c r="I884" s="41" t="s">
        <v>743</v>
      </c>
    </row>
    <row r="885" spans="1:9" ht="38.25" customHeight="1">
      <c r="A885" s="51" t="s">
        <v>723</v>
      </c>
      <c r="B885" s="141" t="s">
        <v>1209</v>
      </c>
      <c r="C885" s="140" t="s">
        <v>1210</v>
      </c>
      <c r="D885" s="37" t="s">
        <v>757</v>
      </c>
      <c r="E885" s="145">
        <v>10</v>
      </c>
      <c r="F885" s="39" t="s">
        <v>742</v>
      </c>
      <c r="G885" s="24"/>
      <c r="H885" s="23"/>
      <c r="I885" s="41" t="s">
        <v>743</v>
      </c>
    </row>
    <row r="886" spans="1:9" ht="38.25" customHeight="1">
      <c r="A886" s="51" t="s">
        <v>723</v>
      </c>
      <c r="B886" s="141" t="s">
        <v>1226</v>
      </c>
      <c r="C886" s="140" t="s">
        <v>1211</v>
      </c>
      <c r="D886" s="37" t="s">
        <v>757</v>
      </c>
      <c r="E886" s="145">
        <v>10</v>
      </c>
      <c r="F886" s="39" t="s">
        <v>742</v>
      </c>
      <c r="G886" s="24"/>
      <c r="H886" s="23"/>
      <c r="I886" s="41" t="s">
        <v>743</v>
      </c>
    </row>
    <row r="887" spans="1:9" ht="38.25" customHeight="1">
      <c r="A887" s="51" t="s">
        <v>723</v>
      </c>
      <c r="B887" s="103" t="s">
        <v>1227</v>
      </c>
      <c r="C887" s="140" t="s">
        <v>1212</v>
      </c>
      <c r="D887" s="37" t="s">
        <v>757</v>
      </c>
      <c r="E887" s="145">
        <v>10</v>
      </c>
      <c r="F887" s="39" t="s">
        <v>742</v>
      </c>
      <c r="G887" s="24"/>
      <c r="H887" s="23"/>
      <c r="I887" s="41" t="s">
        <v>743</v>
      </c>
    </row>
    <row r="888" spans="1:9" ht="38.25" customHeight="1">
      <c r="A888" s="51" t="s">
        <v>723</v>
      </c>
      <c r="B888" s="103" t="s">
        <v>1228</v>
      </c>
      <c r="C888" s="140" t="s">
        <v>1213</v>
      </c>
      <c r="D888" s="37" t="s">
        <v>757</v>
      </c>
      <c r="E888" s="145">
        <v>10</v>
      </c>
      <c r="F888" s="39" t="s">
        <v>742</v>
      </c>
      <c r="G888" s="24"/>
      <c r="H888" s="23"/>
      <c r="I888" s="41" t="s">
        <v>743</v>
      </c>
    </row>
    <row r="889" spans="1:9" ht="38.25" customHeight="1">
      <c r="A889" s="51" t="s">
        <v>723</v>
      </c>
      <c r="B889" s="103" t="s">
        <v>1229</v>
      </c>
      <c r="C889" s="140" t="s">
        <v>1214</v>
      </c>
      <c r="D889" s="37" t="s">
        <v>757</v>
      </c>
      <c r="E889" s="145">
        <v>10</v>
      </c>
      <c r="F889" s="39" t="s">
        <v>742</v>
      </c>
      <c r="G889" s="24"/>
      <c r="H889" s="23"/>
      <c r="I889" s="41" t="s">
        <v>743</v>
      </c>
    </row>
    <row r="890" spans="1:9" ht="38.25" customHeight="1">
      <c r="A890" s="51" t="s">
        <v>723</v>
      </c>
      <c r="B890" s="103" t="s">
        <v>1230</v>
      </c>
      <c r="C890" s="140" t="s">
        <v>1215</v>
      </c>
      <c r="D890" s="37" t="s">
        <v>757</v>
      </c>
      <c r="E890" s="145">
        <v>10</v>
      </c>
      <c r="F890" s="39" t="s">
        <v>742</v>
      </c>
      <c r="G890" s="24"/>
      <c r="H890" s="23"/>
      <c r="I890" s="41" t="s">
        <v>743</v>
      </c>
    </row>
    <row r="891" spans="1:9" ht="38.25" customHeight="1">
      <c r="A891" s="51" t="s">
        <v>723</v>
      </c>
      <c r="B891" s="103" t="s">
        <v>1231</v>
      </c>
      <c r="C891" s="140" t="s">
        <v>1216</v>
      </c>
      <c r="D891" s="37" t="s">
        <v>757</v>
      </c>
      <c r="E891" s="145">
        <v>10</v>
      </c>
      <c r="F891" s="39" t="s">
        <v>742</v>
      </c>
      <c r="G891" s="24"/>
      <c r="H891" s="23"/>
      <c r="I891" s="41" t="s">
        <v>743</v>
      </c>
    </row>
    <row r="892" spans="1:9" ht="38.25" customHeight="1">
      <c r="A892" s="51" t="s">
        <v>723</v>
      </c>
      <c r="B892" s="103" t="s">
        <v>1232</v>
      </c>
      <c r="C892" s="140" t="s">
        <v>1217</v>
      </c>
      <c r="D892" s="37" t="s">
        <v>757</v>
      </c>
      <c r="E892" s="145">
        <v>10</v>
      </c>
      <c r="F892" s="39" t="s">
        <v>742</v>
      </c>
      <c r="G892" s="24"/>
      <c r="H892" s="23"/>
      <c r="I892" s="41" t="s">
        <v>743</v>
      </c>
    </row>
    <row r="893" spans="1:9" ht="38.25" customHeight="1">
      <c r="A893" s="51" t="s">
        <v>723</v>
      </c>
      <c r="B893" s="103" t="s">
        <v>1233</v>
      </c>
      <c r="C893" s="140" t="s">
        <v>1218</v>
      </c>
      <c r="D893" s="37" t="s">
        <v>757</v>
      </c>
      <c r="E893" s="145">
        <v>10</v>
      </c>
      <c r="F893" s="39" t="s">
        <v>742</v>
      </c>
      <c r="G893" s="24"/>
      <c r="H893" s="23"/>
      <c r="I893" s="41" t="s">
        <v>743</v>
      </c>
    </row>
    <row r="894" spans="1:9" ht="38.25" customHeight="1">
      <c r="A894" s="51" t="s">
        <v>723</v>
      </c>
      <c r="B894" s="103" t="s">
        <v>1234</v>
      </c>
      <c r="C894" s="140" t="s">
        <v>1219</v>
      </c>
      <c r="D894" s="37" t="s">
        <v>757</v>
      </c>
      <c r="E894" s="145">
        <v>10</v>
      </c>
      <c r="F894" s="39" t="s">
        <v>742</v>
      </c>
      <c r="G894" s="24"/>
      <c r="H894" s="23"/>
      <c r="I894" s="41" t="s">
        <v>743</v>
      </c>
    </row>
    <row r="895" spans="1:9" ht="38.25" customHeight="1">
      <c r="A895" s="51" t="s">
        <v>723</v>
      </c>
      <c r="B895" s="103" t="s">
        <v>1235</v>
      </c>
      <c r="C895" s="140" t="s">
        <v>1220</v>
      </c>
      <c r="D895" s="37" t="s">
        <v>757</v>
      </c>
      <c r="E895" s="145">
        <v>10</v>
      </c>
      <c r="F895" s="39" t="s">
        <v>742</v>
      </c>
      <c r="G895" s="24"/>
      <c r="H895" s="23"/>
      <c r="I895" s="41" t="s">
        <v>743</v>
      </c>
    </row>
    <row r="896" spans="1:9" ht="38.25" customHeight="1">
      <c r="A896" s="51" t="s">
        <v>723</v>
      </c>
      <c r="B896" s="103" t="s">
        <v>1227</v>
      </c>
      <c r="C896" s="140" t="s">
        <v>1221</v>
      </c>
      <c r="D896" s="37" t="s">
        <v>757</v>
      </c>
      <c r="E896" s="145">
        <v>10</v>
      </c>
      <c r="F896" s="39" t="s">
        <v>742</v>
      </c>
      <c r="G896" s="24"/>
      <c r="H896" s="23"/>
      <c r="I896" s="41" t="s">
        <v>743</v>
      </c>
    </row>
    <row r="897" spans="1:9" ht="38.25" customHeight="1">
      <c r="A897" s="51" t="s">
        <v>723</v>
      </c>
      <c r="B897" s="103" t="s">
        <v>1236</v>
      </c>
      <c r="C897" s="140" t="s">
        <v>1222</v>
      </c>
      <c r="D897" s="37" t="s">
        <v>757</v>
      </c>
      <c r="E897" s="145">
        <v>5</v>
      </c>
      <c r="F897" s="39" t="s">
        <v>742</v>
      </c>
      <c r="G897" s="24"/>
      <c r="H897" s="23"/>
      <c r="I897" s="41" t="s">
        <v>743</v>
      </c>
    </row>
    <row r="898" spans="1:9" ht="38.25" customHeight="1">
      <c r="A898" s="51" t="s">
        <v>723</v>
      </c>
      <c r="B898" s="103" t="s">
        <v>1237</v>
      </c>
      <c r="C898" s="140" t="s">
        <v>1238</v>
      </c>
      <c r="D898" s="37" t="s">
        <v>757</v>
      </c>
      <c r="E898" s="146">
        <v>9000</v>
      </c>
      <c r="F898" s="39" t="s">
        <v>742</v>
      </c>
      <c r="G898" s="24"/>
      <c r="H898" s="41" t="s">
        <v>743</v>
      </c>
      <c r="I898" s="41"/>
    </row>
    <row r="899" spans="1:9" ht="38.25" customHeight="1">
      <c r="A899" s="51" t="s">
        <v>723</v>
      </c>
      <c r="B899" s="103" t="s">
        <v>1239</v>
      </c>
      <c r="C899" s="140" t="s">
        <v>1240</v>
      </c>
      <c r="D899" s="37" t="s">
        <v>757</v>
      </c>
      <c r="E899" s="146">
        <v>10</v>
      </c>
      <c r="F899" s="39" t="s">
        <v>742</v>
      </c>
      <c r="G899" s="24"/>
      <c r="H899" s="23"/>
      <c r="I899" s="41" t="s">
        <v>743</v>
      </c>
    </row>
    <row r="900" spans="1:9" ht="38.25" customHeight="1">
      <c r="A900" s="51" t="s">
        <v>723</v>
      </c>
      <c r="B900" s="103" t="s">
        <v>1241</v>
      </c>
      <c r="C900" s="140" t="s">
        <v>1242</v>
      </c>
      <c r="D900" s="37" t="s">
        <v>757</v>
      </c>
      <c r="E900" s="146">
        <v>10</v>
      </c>
      <c r="F900" s="39" t="s">
        <v>742</v>
      </c>
      <c r="G900" s="24"/>
      <c r="H900" s="23"/>
      <c r="I900" s="41" t="s">
        <v>743</v>
      </c>
    </row>
    <row r="901" spans="1:9" ht="38.25" customHeight="1">
      <c r="A901" s="51" t="s">
        <v>723</v>
      </c>
      <c r="B901" s="103" t="s">
        <v>1243</v>
      </c>
      <c r="C901" s="140" t="s">
        <v>1244</v>
      </c>
      <c r="D901" s="37" t="s">
        <v>757</v>
      </c>
      <c r="E901" s="146">
        <v>10</v>
      </c>
      <c r="F901" s="39" t="s">
        <v>742</v>
      </c>
      <c r="G901" s="24"/>
      <c r="H901" s="23"/>
      <c r="I901" s="41" t="s">
        <v>743</v>
      </c>
    </row>
    <row r="902" spans="1:9" ht="38.25" customHeight="1">
      <c r="A902" s="51" t="s">
        <v>723</v>
      </c>
      <c r="B902" s="103" t="s">
        <v>1245</v>
      </c>
      <c r="C902" s="140" t="s">
        <v>708</v>
      </c>
      <c r="D902" s="37" t="s">
        <v>757</v>
      </c>
      <c r="E902" s="146">
        <v>10</v>
      </c>
      <c r="F902" s="39" t="s">
        <v>742</v>
      </c>
      <c r="G902" s="24"/>
      <c r="H902" s="23"/>
      <c r="I902" s="41" t="s">
        <v>743</v>
      </c>
    </row>
    <row r="903" spans="1:9" ht="38.25" customHeight="1">
      <c r="A903" s="51" t="s">
        <v>723</v>
      </c>
      <c r="B903" s="103" t="s">
        <v>1246</v>
      </c>
      <c r="C903" s="140" t="s">
        <v>1247</v>
      </c>
      <c r="D903" s="37" t="s">
        <v>757</v>
      </c>
      <c r="E903" s="146">
        <v>10</v>
      </c>
      <c r="F903" s="39" t="s">
        <v>742</v>
      </c>
      <c r="G903" s="24"/>
      <c r="H903" s="23"/>
      <c r="I903" s="41" t="s">
        <v>743</v>
      </c>
    </row>
    <row r="904" spans="1:9" ht="38.25" customHeight="1">
      <c r="A904" s="51" t="s">
        <v>723</v>
      </c>
      <c r="B904" s="103" t="s">
        <v>1245</v>
      </c>
      <c r="C904" s="140" t="s">
        <v>1248</v>
      </c>
      <c r="D904" s="37" t="s">
        <v>757</v>
      </c>
      <c r="E904" s="146">
        <v>10</v>
      </c>
      <c r="F904" s="39" t="s">
        <v>742</v>
      </c>
      <c r="G904" s="24"/>
      <c r="H904" s="23"/>
      <c r="I904" s="41" t="s">
        <v>743</v>
      </c>
    </row>
    <row r="905" spans="1:9" ht="38.25" customHeight="1">
      <c r="A905" s="51" t="s">
        <v>723</v>
      </c>
      <c r="B905" s="103" t="s">
        <v>1249</v>
      </c>
      <c r="C905" s="140" t="s">
        <v>1250</v>
      </c>
      <c r="D905" s="37" t="s">
        <v>757</v>
      </c>
      <c r="E905" s="146">
        <v>5</v>
      </c>
      <c r="F905" s="39" t="s">
        <v>742</v>
      </c>
      <c r="G905" s="24"/>
      <c r="H905" s="23"/>
      <c r="I905" s="41" t="s">
        <v>743</v>
      </c>
    </row>
    <row r="906" spans="1:9" ht="38.25" customHeight="1">
      <c r="A906" s="51" t="s">
        <v>723</v>
      </c>
      <c r="B906" s="103" t="s">
        <v>1251</v>
      </c>
      <c r="C906" s="140" t="s">
        <v>1252</v>
      </c>
      <c r="D906" s="37" t="s">
        <v>757</v>
      </c>
      <c r="E906" s="146">
        <v>10</v>
      </c>
      <c r="F906" s="39" t="s">
        <v>742</v>
      </c>
      <c r="G906" s="24"/>
      <c r="H906" s="23"/>
      <c r="I906" s="41" t="s">
        <v>743</v>
      </c>
    </row>
    <row r="907" spans="1:9" ht="38.25" customHeight="1">
      <c r="A907" s="51" t="s">
        <v>723</v>
      </c>
      <c r="B907" s="103" t="s">
        <v>1253</v>
      </c>
      <c r="C907" s="140" t="s">
        <v>1254</v>
      </c>
      <c r="D907" s="37" t="s">
        <v>757</v>
      </c>
      <c r="E907" s="146">
        <v>10</v>
      </c>
      <c r="F907" s="39" t="s">
        <v>742</v>
      </c>
      <c r="G907" s="24"/>
      <c r="H907" s="23"/>
      <c r="I907" s="41" t="s">
        <v>743</v>
      </c>
    </row>
    <row r="908" spans="1:9" ht="38.25" customHeight="1">
      <c r="A908" s="51" t="s">
        <v>723</v>
      </c>
      <c r="B908" s="103" t="s">
        <v>1251</v>
      </c>
      <c r="C908" s="140" t="s">
        <v>1255</v>
      </c>
      <c r="D908" s="37" t="s">
        <v>757</v>
      </c>
      <c r="E908" s="146">
        <v>10</v>
      </c>
      <c r="F908" s="39" t="s">
        <v>742</v>
      </c>
      <c r="G908" s="24"/>
      <c r="H908" s="23"/>
      <c r="I908" s="41" t="s">
        <v>743</v>
      </c>
    </row>
    <row r="909" spans="1:9" ht="38.25" customHeight="1">
      <c r="A909" s="51" t="s">
        <v>723</v>
      </c>
      <c r="B909" s="103" t="s">
        <v>1256</v>
      </c>
      <c r="C909" s="140" t="s">
        <v>1257</v>
      </c>
      <c r="D909" s="37" t="s">
        <v>757</v>
      </c>
      <c r="E909" s="146">
        <v>10</v>
      </c>
      <c r="F909" s="39" t="s">
        <v>742</v>
      </c>
      <c r="G909" s="24"/>
      <c r="H909" s="23"/>
      <c r="I909" s="41" t="s">
        <v>743</v>
      </c>
    </row>
    <row r="910" spans="1:9" ht="38.25" customHeight="1">
      <c r="A910" s="51" t="s">
        <v>723</v>
      </c>
      <c r="B910" s="103" t="s">
        <v>1258</v>
      </c>
      <c r="C910" s="140" t="s">
        <v>1259</v>
      </c>
      <c r="D910" s="37" t="s">
        <v>757</v>
      </c>
      <c r="E910" s="146">
        <v>5</v>
      </c>
      <c r="F910" s="39" t="s">
        <v>742</v>
      </c>
      <c r="G910" s="24"/>
      <c r="H910" s="23"/>
      <c r="I910" s="41" t="s">
        <v>743</v>
      </c>
    </row>
    <row r="911" spans="1:9" ht="38.25" customHeight="1">
      <c r="A911" s="51" t="s">
        <v>723</v>
      </c>
      <c r="B911" s="103" t="s">
        <v>1260</v>
      </c>
      <c r="C911" s="140" t="s">
        <v>504</v>
      </c>
      <c r="D911" s="37" t="s">
        <v>757</v>
      </c>
      <c r="E911" s="146">
        <v>10</v>
      </c>
      <c r="F911" s="39" t="s">
        <v>742</v>
      </c>
      <c r="G911" s="24"/>
      <c r="H911" s="23"/>
      <c r="I911" s="41" t="s">
        <v>743</v>
      </c>
    </row>
    <row r="912" spans="1:9" ht="38.25" customHeight="1">
      <c r="A912" s="51" t="s">
        <v>723</v>
      </c>
      <c r="B912" s="103" t="s">
        <v>505</v>
      </c>
      <c r="C912" s="140" t="s">
        <v>506</v>
      </c>
      <c r="D912" s="37" t="s">
        <v>757</v>
      </c>
      <c r="E912" s="146">
        <v>10</v>
      </c>
      <c r="F912" s="39" t="s">
        <v>742</v>
      </c>
      <c r="G912" s="24"/>
      <c r="H912" s="23"/>
      <c r="I912" s="41" t="s">
        <v>743</v>
      </c>
    </row>
    <row r="913" spans="1:9" ht="38.25" customHeight="1">
      <c r="A913" s="51" t="s">
        <v>723</v>
      </c>
      <c r="B913" s="103" t="s">
        <v>507</v>
      </c>
      <c r="C913" s="140" t="s">
        <v>508</v>
      </c>
      <c r="D913" s="37" t="s">
        <v>757</v>
      </c>
      <c r="E913" s="146">
        <v>5</v>
      </c>
      <c r="F913" s="39" t="s">
        <v>742</v>
      </c>
      <c r="G913" s="24"/>
      <c r="H913" s="23"/>
      <c r="I913" s="41" t="s">
        <v>743</v>
      </c>
    </row>
    <row r="914" spans="1:9" ht="38.25" customHeight="1">
      <c r="A914" s="51" t="s">
        <v>723</v>
      </c>
      <c r="B914" s="103" t="s">
        <v>509</v>
      </c>
      <c r="C914" s="140" t="s">
        <v>510</v>
      </c>
      <c r="D914" s="37" t="s">
        <v>757</v>
      </c>
      <c r="E914" s="146">
        <v>10</v>
      </c>
      <c r="F914" s="39" t="s">
        <v>742</v>
      </c>
      <c r="G914" s="24"/>
      <c r="H914" s="23"/>
      <c r="I914" s="41" t="s">
        <v>743</v>
      </c>
    </row>
    <row r="915" spans="1:9" ht="38.25" customHeight="1">
      <c r="A915" s="51" t="s">
        <v>723</v>
      </c>
      <c r="B915" s="103" t="s">
        <v>511</v>
      </c>
      <c r="C915" s="140" t="s">
        <v>512</v>
      </c>
      <c r="D915" s="37" t="s">
        <v>757</v>
      </c>
      <c r="E915" s="146">
        <v>10</v>
      </c>
      <c r="F915" s="39" t="s">
        <v>742</v>
      </c>
      <c r="G915" s="24"/>
      <c r="H915" s="23"/>
      <c r="I915" s="41" t="s">
        <v>743</v>
      </c>
    </row>
    <row r="916" spans="1:9" ht="38.25" customHeight="1">
      <c r="A916" s="51" t="s">
        <v>723</v>
      </c>
      <c r="B916" s="103" t="s">
        <v>513</v>
      </c>
      <c r="C916" s="140" t="s">
        <v>590</v>
      </c>
      <c r="D916" s="37" t="s">
        <v>757</v>
      </c>
      <c r="E916" s="146">
        <v>10</v>
      </c>
      <c r="F916" s="39" t="s">
        <v>742</v>
      </c>
      <c r="G916" s="24"/>
      <c r="H916" s="23"/>
      <c r="I916" s="41" t="s">
        <v>743</v>
      </c>
    </row>
    <row r="917" spans="1:9" ht="38.25" customHeight="1">
      <c r="A917" s="51" t="s">
        <v>723</v>
      </c>
      <c r="B917" s="103" t="s">
        <v>514</v>
      </c>
      <c r="C917" s="140" t="s">
        <v>515</v>
      </c>
      <c r="D917" s="37" t="s">
        <v>757</v>
      </c>
      <c r="E917" s="146">
        <v>10</v>
      </c>
      <c r="F917" s="39" t="s">
        <v>742</v>
      </c>
      <c r="G917" s="24"/>
      <c r="H917" s="23"/>
      <c r="I917" s="41" t="s">
        <v>743</v>
      </c>
    </row>
    <row r="918" spans="1:9" ht="38.25" customHeight="1">
      <c r="A918" s="51" t="s">
        <v>723</v>
      </c>
      <c r="B918" s="103" t="s">
        <v>516</v>
      </c>
      <c r="C918" s="140" t="s">
        <v>517</v>
      </c>
      <c r="D918" s="37" t="s">
        <v>757</v>
      </c>
      <c r="E918" s="146">
        <v>20</v>
      </c>
      <c r="F918" s="39" t="s">
        <v>742</v>
      </c>
      <c r="G918" s="24"/>
      <c r="H918" s="23"/>
      <c r="I918" s="41" t="s">
        <v>743</v>
      </c>
    </row>
    <row r="919" spans="1:9" ht="38.25" customHeight="1">
      <c r="A919" s="51" t="s">
        <v>723</v>
      </c>
      <c r="B919" s="103" t="s">
        <v>518</v>
      </c>
      <c r="C919" s="140" t="s">
        <v>519</v>
      </c>
      <c r="D919" s="37" t="s">
        <v>757</v>
      </c>
      <c r="E919" s="145">
        <v>20</v>
      </c>
      <c r="F919" s="39" t="s">
        <v>742</v>
      </c>
      <c r="G919" s="24"/>
      <c r="H919" s="23"/>
      <c r="I919" s="41" t="s">
        <v>743</v>
      </c>
    </row>
    <row r="920" spans="1:9" ht="38.25" customHeight="1">
      <c r="A920" s="51" t="s">
        <v>723</v>
      </c>
      <c r="B920" s="103" t="s">
        <v>520</v>
      </c>
      <c r="C920" s="140" t="s">
        <v>521</v>
      </c>
      <c r="D920" s="37" t="s">
        <v>757</v>
      </c>
      <c r="E920" s="145">
        <v>10</v>
      </c>
      <c r="F920" s="39" t="s">
        <v>742</v>
      </c>
      <c r="G920" s="24"/>
      <c r="H920" s="23"/>
      <c r="I920" s="41" t="s">
        <v>743</v>
      </c>
    </row>
    <row r="921" spans="1:9" ht="38.25" customHeight="1">
      <c r="A921" s="51" t="s">
        <v>723</v>
      </c>
      <c r="B921" s="109" t="s">
        <v>122</v>
      </c>
      <c r="C921" s="109" t="s">
        <v>1242</v>
      </c>
      <c r="D921" s="37" t="s">
        <v>757</v>
      </c>
      <c r="E921" s="196">
        <v>10</v>
      </c>
      <c r="F921" s="39" t="s">
        <v>742</v>
      </c>
      <c r="G921" s="24"/>
      <c r="H921" s="23"/>
      <c r="I921" s="41" t="s">
        <v>743</v>
      </c>
    </row>
    <row r="922" spans="1:9" ht="38.25" customHeight="1">
      <c r="A922" s="51" t="s">
        <v>723</v>
      </c>
      <c r="B922" s="109" t="s">
        <v>123</v>
      </c>
      <c r="C922" s="109" t="s">
        <v>720</v>
      </c>
      <c r="D922" s="37" t="s">
        <v>757</v>
      </c>
      <c r="E922" s="196">
        <v>10</v>
      </c>
      <c r="F922" s="39" t="s">
        <v>742</v>
      </c>
      <c r="G922" s="24"/>
      <c r="H922" s="23"/>
      <c r="I922" s="41" t="s">
        <v>743</v>
      </c>
    </row>
    <row r="923" spans="1:9" ht="38.25" customHeight="1">
      <c r="A923" s="51" t="s">
        <v>723</v>
      </c>
      <c r="B923" s="109" t="s">
        <v>124</v>
      </c>
      <c r="C923" s="109" t="s">
        <v>125</v>
      </c>
      <c r="D923" s="37" t="s">
        <v>757</v>
      </c>
      <c r="E923" s="196">
        <v>10</v>
      </c>
      <c r="F923" s="39" t="s">
        <v>742</v>
      </c>
      <c r="G923" s="24"/>
      <c r="H923" s="23"/>
      <c r="I923" s="41" t="s">
        <v>743</v>
      </c>
    </row>
    <row r="924" spans="1:9" ht="38.25" customHeight="1">
      <c r="A924" s="51" t="s">
        <v>723</v>
      </c>
      <c r="B924" s="109" t="s">
        <v>126</v>
      </c>
      <c r="C924" s="109" t="s">
        <v>127</v>
      </c>
      <c r="D924" s="37" t="s">
        <v>757</v>
      </c>
      <c r="E924" s="196">
        <v>10</v>
      </c>
      <c r="F924" s="39" t="s">
        <v>742</v>
      </c>
      <c r="G924" s="24"/>
      <c r="H924" s="23"/>
      <c r="I924" s="41" t="s">
        <v>743</v>
      </c>
    </row>
    <row r="925" spans="1:9" ht="38.25" customHeight="1">
      <c r="A925" s="51" t="s">
        <v>723</v>
      </c>
      <c r="B925" s="109" t="s">
        <v>126</v>
      </c>
      <c r="C925" s="109" t="s">
        <v>128</v>
      </c>
      <c r="D925" s="37" t="s">
        <v>757</v>
      </c>
      <c r="E925" s="196">
        <v>10</v>
      </c>
      <c r="F925" s="39" t="s">
        <v>742</v>
      </c>
      <c r="G925" s="24"/>
      <c r="H925" s="23"/>
      <c r="I925" s="41" t="s">
        <v>743</v>
      </c>
    </row>
    <row r="926" spans="1:9" ht="38.25" customHeight="1">
      <c r="A926" s="51" t="s">
        <v>723</v>
      </c>
      <c r="B926" s="109" t="s">
        <v>129</v>
      </c>
      <c r="C926" s="109" t="s">
        <v>912</v>
      </c>
      <c r="D926" s="37" t="s">
        <v>757</v>
      </c>
      <c r="E926" s="196">
        <v>10</v>
      </c>
      <c r="F926" s="39" t="s">
        <v>742</v>
      </c>
      <c r="G926" s="24"/>
      <c r="H926" s="23"/>
      <c r="I926" s="41" t="s">
        <v>743</v>
      </c>
    </row>
    <row r="927" spans="1:9" ht="38.25" customHeight="1">
      <c r="A927" s="51" t="s">
        <v>723</v>
      </c>
      <c r="B927" s="109" t="s">
        <v>130</v>
      </c>
      <c r="C927" s="109" t="s">
        <v>131</v>
      </c>
      <c r="D927" s="37" t="s">
        <v>757</v>
      </c>
      <c r="E927" s="196">
        <v>10</v>
      </c>
      <c r="F927" s="39" t="s">
        <v>742</v>
      </c>
      <c r="G927" s="24"/>
      <c r="H927" s="23"/>
      <c r="I927" s="41" t="s">
        <v>743</v>
      </c>
    </row>
    <row r="928" spans="1:9" ht="38.25" customHeight="1">
      <c r="A928" s="51" t="s">
        <v>723</v>
      </c>
      <c r="B928" s="109" t="s">
        <v>132</v>
      </c>
      <c r="C928" s="109" t="s">
        <v>133</v>
      </c>
      <c r="D928" s="37" t="s">
        <v>757</v>
      </c>
      <c r="E928" s="196">
        <v>10</v>
      </c>
      <c r="F928" s="39" t="s">
        <v>742</v>
      </c>
      <c r="G928" s="24"/>
      <c r="H928" s="23"/>
      <c r="I928" s="41" t="s">
        <v>743</v>
      </c>
    </row>
    <row r="929" spans="1:9" ht="38.25" customHeight="1">
      <c r="A929" s="51" t="s">
        <v>723</v>
      </c>
      <c r="B929" s="109" t="s">
        <v>134</v>
      </c>
      <c r="C929" s="109" t="s">
        <v>1248</v>
      </c>
      <c r="D929" s="37" t="s">
        <v>757</v>
      </c>
      <c r="E929" s="196">
        <v>10</v>
      </c>
      <c r="F929" s="39" t="s">
        <v>742</v>
      </c>
      <c r="G929" s="24"/>
      <c r="H929" s="23"/>
      <c r="I929" s="41" t="s">
        <v>743</v>
      </c>
    </row>
    <row r="930" spans="1:9" ht="38.25" customHeight="1">
      <c r="A930" s="51" t="s">
        <v>723</v>
      </c>
      <c r="B930" s="109" t="s">
        <v>135</v>
      </c>
      <c r="C930" s="109" t="s">
        <v>136</v>
      </c>
      <c r="D930" s="37" t="s">
        <v>757</v>
      </c>
      <c r="E930" s="196">
        <v>10</v>
      </c>
      <c r="F930" s="39" t="s">
        <v>742</v>
      </c>
      <c r="G930" s="24"/>
      <c r="H930" s="23"/>
      <c r="I930" s="41" t="s">
        <v>743</v>
      </c>
    </row>
    <row r="931" spans="1:9" ht="38.25" customHeight="1">
      <c r="A931" s="51" t="s">
        <v>723</v>
      </c>
      <c r="B931" s="191" t="s">
        <v>172</v>
      </c>
      <c r="C931" s="192" t="s">
        <v>1259</v>
      </c>
      <c r="D931" s="37" t="s">
        <v>757</v>
      </c>
      <c r="E931" s="196">
        <v>10</v>
      </c>
      <c r="F931" s="39" t="s">
        <v>742</v>
      </c>
      <c r="G931" s="24"/>
      <c r="H931" s="23"/>
      <c r="I931" s="41" t="s">
        <v>743</v>
      </c>
    </row>
    <row r="932" spans="1:9" ht="38.25" customHeight="1">
      <c r="A932" s="51" t="s">
        <v>723</v>
      </c>
      <c r="B932" s="191" t="s">
        <v>154</v>
      </c>
      <c r="C932" s="192" t="s">
        <v>592</v>
      </c>
      <c r="D932" s="37" t="s">
        <v>757</v>
      </c>
      <c r="E932" s="196">
        <v>5</v>
      </c>
      <c r="F932" s="39" t="s">
        <v>742</v>
      </c>
      <c r="G932" s="24"/>
      <c r="H932" s="23"/>
      <c r="I932" s="41" t="s">
        <v>743</v>
      </c>
    </row>
    <row r="933" spans="1:9" ht="38.25" customHeight="1">
      <c r="A933" s="51" t="s">
        <v>723</v>
      </c>
      <c r="B933" s="192" t="s">
        <v>137</v>
      </c>
      <c r="C933" s="192" t="s">
        <v>138</v>
      </c>
      <c r="D933" s="37" t="s">
        <v>757</v>
      </c>
      <c r="E933" s="196">
        <v>10</v>
      </c>
      <c r="F933" s="39" t="s">
        <v>742</v>
      </c>
      <c r="G933" s="24"/>
      <c r="H933" s="23"/>
      <c r="I933" s="41" t="s">
        <v>743</v>
      </c>
    </row>
    <row r="934" spans="1:9" ht="38.25" customHeight="1">
      <c r="A934" s="51" t="s">
        <v>723</v>
      </c>
      <c r="B934" s="192" t="s">
        <v>139</v>
      </c>
      <c r="C934" s="192" t="s">
        <v>306</v>
      </c>
      <c r="D934" s="37" t="s">
        <v>757</v>
      </c>
      <c r="E934" s="100">
        <v>10</v>
      </c>
      <c r="F934" s="39" t="s">
        <v>742</v>
      </c>
      <c r="G934" s="24"/>
      <c r="H934" s="23"/>
      <c r="I934" s="41" t="s">
        <v>743</v>
      </c>
    </row>
    <row r="935" spans="1:9" ht="38.25" customHeight="1">
      <c r="A935" s="51" t="s">
        <v>723</v>
      </c>
      <c r="B935" s="192" t="s">
        <v>140</v>
      </c>
      <c r="C935" s="192" t="s">
        <v>508</v>
      </c>
      <c r="D935" s="37" t="s">
        <v>757</v>
      </c>
      <c r="E935" s="100">
        <v>10</v>
      </c>
      <c r="F935" s="39" t="s">
        <v>742</v>
      </c>
      <c r="G935" s="24"/>
      <c r="H935" s="23"/>
      <c r="I935" s="41" t="s">
        <v>743</v>
      </c>
    </row>
    <row r="936" spans="1:9" ht="38.25" customHeight="1">
      <c r="A936" s="51" t="s">
        <v>723</v>
      </c>
      <c r="B936" s="192" t="s">
        <v>137</v>
      </c>
      <c r="C936" s="192" t="s">
        <v>1257</v>
      </c>
      <c r="D936" s="37" t="s">
        <v>757</v>
      </c>
      <c r="E936" s="100">
        <v>10</v>
      </c>
      <c r="F936" s="39" t="s">
        <v>742</v>
      </c>
      <c r="G936" s="24"/>
      <c r="H936" s="23"/>
      <c r="I936" s="41" t="s">
        <v>743</v>
      </c>
    </row>
    <row r="937" spans="1:9" ht="38.25" customHeight="1">
      <c r="A937" s="51" t="s">
        <v>723</v>
      </c>
      <c r="B937" s="192" t="s">
        <v>199</v>
      </c>
      <c r="C937" s="192" t="s">
        <v>521</v>
      </c>
      <c r="D937" s="37" t="s">
        <v>757</v>
      </c>
      <c r="E937" s="100">
        <v>10</v>
      </c>
      <c r="F937" s="39" t="s">
        <v>742</v>
      </c>
      <c r="G937" s="24"/>
      <c r="H937" s="23"/>
      <c r="I937" s="41" t="s">
        <v>743</v>
      </c>
    </row>
    <row r="938" spans="1:9" ht="38.25" customHeight="1">
      <c r="A938" s="51" t="s">
        <v>723</v>
      </c>
      <c r="B938" s="192" t="s">
        <v>200</v>
      </c>
      <c r="C938" s="192" t="s">
        <v>201</v>
      </c>
      <c r="D938" s="37" t="s">
        <v>757</v>
      </c>
      <c r="E938" s="100">
        <v>15</v>
      </c>
      <c r="F938" s="39" t="s">
        <v>742</v>
      </c>
      <c r="G938" s="24"/>
      <c r="H938" s="23"/>
      <c r="I938" s="41" t="s">
        <v>743</v>
      </c>
    </row>
    <row r="939" spans="1:9" ht="38.25" customHeight="1">
      <c r="A939" s="51" t="s">
        <v>723</v>
      </c>
      <c r="B939" s="192" t="s">
        <v>141</v>
      </c>
      <c r="C939" s="192" t="s">
        <v>693</v>
      </c>
      <c r="D939" s="37" t="s">
        <v>757</v>
      </c>
      <c r="E939" s="197">
        <v>10</v>
      </c>
      <c r="F939" s="39" t="s">
        <v>742</v>
      </c>
      <c r="G939" s="24"/>
      <c r="H939" s="23"/>
      <c r="I939" s="41" t="s">
        <v>743</v>
      </c>
    </row>
    <row r="940" spans="1:9" ht="38.25" customHeight="1">
      <c r="A940" s="51" t="s">
        <v>723</v>
      </c>
      <c r="B940" s="192" t="s">
        <v>142</v>
      </c>
      <c r="C940" s="192" t="s">
        <v>143</v>
      </c>
      <c r="D940" s="37" t="s">
        <v>757</v>
      </c>
      <c r="E940" s="197">
        <v>10</v>
      </c>
      <c r="F940" s="39" t="s">
        <v>742</v>
      </c>
      <c r="G940" s="24"/>
      <c r="H940" s="23"/>
      <c r="I940" s="41" t="s">
        <v>743</v>
      </c>
    </row>
    <row r="941" spans="1:9" ht="38.25" customHeight="1">
      <c r="A941" s="51" t="s">
        <v>723</v>
      </c>
      <c r="B941" s="192" t="s">
        <v>144</v>
      </c>
      <c r="C941" s="192" t="s">
        <v>145</v>
      </c>
      <c r="D941" s="37" t="s">
        <v>757</v>
      </c>
      <c r="E941" s="197">
        <v>10</v>
      </c>
      <c r="F941" s="39" t="s">
        <v>742</v>
      </c>
      <c r="G941" s="24"/>
      <c r="H941" s="23"/>
      <c r="I941" s="41" t="s">
        <v>743</v>
      </c>
    </row>
    <row r="942" spans="1:9" ht="38.25" customHeight="1">
      <c r="A942" s="51" t="s">
        <v>723</v>
      </c>
      <c r="B942" s="193" t="s">
        <v>132</v>
      </c>
      <c r="C942" s="193" t="s">
        <v>146</v>
      </c>
      <c r="D942" s="37" t="s">
        <v>757</v>
      </c>
      <c r="E942" s="197">
        <v>20</v>
      </c>
      <c r="F942" s="39" t="s">
        <v>742</v>
      </c>
      <c r="G942" s="24"/>
      <c r="H942" s="23"/>
      <c r="I942" s="41" t="s">
        <v>743</v>
      </c>
    </row>
    <row r="943" spans="1:9" ht="38.25" customHeight="1">
      <c r="A943" s="51" t="s">
        <v>723</v>
      </c>
      <c r="B943" s="192" t="s">
        <v>147</v>
      </c>
      <c r="C943" s="192" t="s">
        <v>148</v>
      </c>
      <c r="D943" s="37" t="s">
        <v>757</v>
      </c>
      <c r="E943" s="197">
        <v>20</v>
      </c>
      <c r="F943" s="39" t="s">
        <v>742</v>
      </c>
      <c r="G943" s="24"/>
      <c r="H943" s="23"/>
      <c r="I943" s="41" t="s">
        <v>743</v>
      </c>
    </row>
    <row r="944" spans="1:9" ht="38.25" customHeight="1">
      <c r="A944" s="51" t="s">
        <v>723</v>
      </c>
      <c r="B944" s="192" t="s">
        <v>149</v>
      </c>
      <c r="C944" s="192" t="s">
        <v>150</v>
      </c>
      <c r="D944" s="37" t="s">
        <v>757</v>
      </c>
      <c r="E944" s="197">
        <v>10</v>
      </c>
      <c r="F944" s="39" t="s">
        <v>742</v>
      </c>
      <c r="G944" s="24"/>
      <c r="H944" s="23"/>
      <c r="I944" s="41" t="s">
        <v>743</v>
      </c>
    </row>
    <row r="945" spans="1:9" ht="38.25" customHeight="1">
      <c r="A945" s="51" t="s">
        <v>723</v>
      </c>
      <c r="B945" s="192" t="s">
        <v>151</v>
      </c>
      <c r="C945" s="192" t="s">
        <v>152</v>
      </c>
      <c r="D945" s="37" t="s">
        <v>757</v>
      </c>
      <c r="E945" s="197">
        <v>10</v>
      </c>
      <c r="F945" s="39" t="s">
        <v>742</v>
      </c>
      <c r="G945" s="24"/>
      <c r="H945" s="23"/>
      <c r="I945" s="41" t="s">
        <v>743</v>
      </c>
    </row>
    <row r="946" spans="1:9" ht="38.25" customHeight="1">
      <c r="A946" s="51" t="s">
        <v>723</v>
      </c>
      <c r="B946" s="192" t="s">
        <v>126</v>
      </c>
      <c r="C946" s="192" t="s">
        <v>153</v>
      </c>
      <c r="D946" s="37" t="s">
        <v>757</v>
      </c>
      <c r="E946" s="197">
        <v>10</v>
      </c>
      <c r="F946" s="39" t="s">
        <v>742</v>
      </c>
      <c r="G946" s="24"/>
      <c r="H946" s="23"/>
      <c r="I946" s="41" t="s">
        <v>743</v>
      </c>
    </row>
    <row r="947" spans="1:9" ht="38.25" customHeight="1">
      <c r="A947" s="51" t="s">
        <v>723</v>
      </c>
      <c r="B947" s="192" t="s">
        <v>202</v>
      </c>
      <c r="C947" s="192" t="s">
        <v>322</v>
      </c>
      <c r="D947" s="37" t="s">
        <v>757</v>
      </c>
      <c r="E947" s="197">
        <v>10</v>
      </c>
      <c r="F947" s="39" t="s">
        <v>742</v>
      </c>
      <c r="G947" s="24"/>
      <c r="H947" s="23"/>
      <c r="I947" s="41" t="s">
        <v>743</v>
      </c>
    </row>
    <row r="948" spans="1:9" ht="38.25" customHeight="1">
      <c r="A948" s="51" t="s">
        <v>723</v>
      </c>
      <c r="B948" s="192" t="s">
        <v>154</v>
      </c>
      <c r="C948" s="192" t="s">
        <v>1244</v>
      </c>
      <c r="D948" s="37" t="s">
        <v>757</v>
      </c>
      <c r="E948" s="197">
        <v>10</v>
      </c>
      <c r="F948" s="39" t="s">
        <v>742</v>
      </c>
      <c r="G948" s="24"/>
      <c r="H948" s="23"/>
      <c r="I948" s="41" t="s">
        <v>743</v>
      </c>
    </row>
    <row r="949" spans="1:9" ht="38.25" customHeight="1">
      <c r="A949" s="51" t="s">
        <v>723</v>
      </c>
      <c r="B949" s="192" t="s">
        <v>203</v>
      </c>
      <c r="C949" s="192" t="s">
        <v>689</v>
      </c>
      <c r="D949" s="37" t="s">
        <v>757</v>
      </c>
      <c r="E949" s="197">
        <v>10</v>
      </c>
      <c r="F949" s="39" t="s">
        <v>742</v>
      </c>
      <c r="G949" s="24"/>
      <c r="H949" s="23"/>
      <c r="I949" s="41" t="s">
        <v>743</v>
      </c>
    </row>
    <row r="950" spans="1:9" ht="38.25" customHeight="1">
      <c r="A950" s="51" t="s">
        <v>723</v>
      </c>
      <c r="B950" s="192" t="s">
        <v>204</v>
      </c>
      <c r="C950" s="192" t="s">
        <v>333</v>
      </c>
      <c r="D950" s="37" t="s">
        <v>757</v>
      </c>
      <c r="E950" s="197">
        <v>10</v>
      </c>
      <c r="F950" s="39" t="s">
        <v>742</v>
      </c>
      <c r="G950" s="24"/>
      <c r="H950" s="23"/>
      <c r="I950" s="41" t="s">
        <v>743</v>
      </c>
    </row>
    <row r="951" spans="1:9" ht="38.25" customHeight="1">
      <c r="A951" s="51" t="s">
        <v>723</v>
      </c>
      <c r="B951" s="192" t="s">
        <v>205</v>
      </c>
      <c r="C951" s="192" t="s">
        <v>504</v>
      </c>
      <c r="D951" s="37" t="s">
        <v>757</v>
      </c>
      <c r="E951" s="197">
        <v>10</v>
      </c>
      <c r="F951" s="39" t="s">
        <v>742</v>
      </c>
      <c r="G951" s="24"/>
      <c r="H951" s="23"/>
      <c r="I951" s="41" t="s">
        <v>743</v>
      </c>
    </row>
    <row r="952" spans="1:9" ht="38.25" customHeight="1">
      <c r="A952" s="51" t="s">
        <v>723</v>
      </c>
      <c r="B952" s="192" t="s">
        <v>206</v>
      </c>
      <c r="C952" s="192" t="s">
        <v>515</v>
      </c>
      <c r="D952" s="37" t="s">
        <v>757</v>
      </c>
      <c r="E952" s="197">
        <v>10</v>
      </c>
      <c r="F952" s="39" t="s">
        <v>742</v>
      </c>
      <c r="G952" s="24"/>
      <c r="H952" s="23"/>
      <c r="I952" s="41" t="s">
        <v>743</v>
      </c>
    </row>
    <row r="953" spans="1:9" ht="38.25" customHeight="1">
      <c r="A953" s="51" t="s">
        <v>723</v>
      </c>
      <c r="B953" s="192" t="s">
        <v>207</v>
      </c>
      <c r="C953" s="192" t="s">
        <v>208</v>
      </c>
      <c r="D953" s="37" t="s">
        <v>757</v>
      </c>
      <c r="E953" s="197">
        <v>10</v>
      </c>
      <c r="F953" s="39" t="s">
        <v>742</v>
      </c>
      <c r="G953" s="24"/>
      <c r="H953" s="23"/>
      <c r="I953" s="41" t="s">
        <v>743</v>
      </c>
    </row>
    <row r="954" spans="1:9" ht="38.25" customHeight="1">
      <c r="A954" s="51" t="s">
        <v>723</v>
      </c>
      <c r="B954" s="192" t="s">
        <v>209</v>
      </c>
      <c r="C954" s="192" t="s">
        <v>210</v>
      </c>
      <c r="D954" s="37" t="s">
        <v>757</v>
      </c>
      <c r="E954" s="197">
        <v>10</v>
      </c>
      <c r="F954" s="39" t="s">
        <v>742</v>
      </c>
      <c r="G954" s="24"/>
      <c r="H954" s="23"/>
      <c r="I954" s="41" t="s">
        <v>743</v>
      </c>
    </row>
    <row r="955" spans="1:9" ht="38.25" customHeight="1">
      <c r="A955" s="51" t="s">
        <v>723</v>
      </c>
      <c r="B955" s="192" t="s">
        <v>126</v>
      </c>
      <c r="C955" s="192" t="s">
        <v>211</v>
      </c>
      <c r="D955" s="37" t="s">
        <v>757</v>
      </c>
      <c r="E955" s="197">
        <v>10</v>
      </c>
      <c r="F955" s="39" t="s">
        <v>742</v>
      </c>
      <c r="G955" s="24"/>
      <c r="H955" s="23"/>
      <c r="I955" s="41" t="s">
        <v>743</v>
      </c>
    </row>
    <row r="956" spans="1:9" ht="38.25" customHeight="1">
      <c r="A956" s="51" t="s">
        <v>723</v>
      </c>
      <c r="B956" s="192" t="s">
        <v>212</v>
      </c>
      <c r="C956" s="192" t="s">
        <v>213</v>
      </c>
      <c r="D956" s="37" t="s">
        <v>757</v>
      </c>
      <c r="E956" s="197">
        <v>10</v>
      </c>
      <c r="F956" s="39" t="s">
        <v>742</v>
      </c>
      <c r="G956" s="24"/>
      <c r="H956" s="23"/>
      <c r="I956" s="41" t="s">
        <v>743</v>
      </c>
    </row>
    <row r="957" spans="1:9" ht="38.25" customHeight="1">
      <c r="A957" s="51" t="s">
        <v>723</v>
      </c>
      <c r="B957" s="109" t="s">
        <v>214</v>
      </c>
      <c r="C957" s="109" t="s">
        <v>215</v>
      </c>
      <c r="D957" s="37" t="s">
        <v>757</v>
      </c>
      <c r="E957" s="197">
        <v>20</v>
      </c>
      <c r="F957" s="39" t="s">
        <v>742</v>
      </c>
      <c r="G957" s="24"/>
      <c r="H957" s="23"/>
      <c r="I957" s="41" t="s">
        <v>743</v>
      </c>
    </row>
    <row r="958" spans="1:9" ht="38.25" customHeight="1">
      <c r="A958" s="51" t="s">
        <v>723</v>
      </c>
      <c r="B958" s="109" t="s">
        <v>216</v>
      </c>
      <c r="C958" s="109" t="s">
        <v>584</v>
      </c>
      <c r="D958" s="37" t="s">
        <v>757</v>
      </c>
      <c r="E958" s="100">
        <v>10</v>
      </c>
      <c r="F958" s="39" t="s">
        <v>742</v>
      </c>
      <c r="G958" s="24"/>
      <c r="H958" s="23"/>
      <c r="I958" s="41" t="s">
        <v>743</v>
      </c>
    </row>
    <row r="959" spans="1:9" ht="38.25" customHeight="1">
      <c r="A959" s="51" t="s">
        <v>723</v>
      </c>
      <c r="B959" s="109" t="s">
        <v>217</v>
      </c>
      <c r="C959" s="109" t="s">
        <v>218</v>
      </c>
      <c r="D959" s="37" t="s">
        <v>757</v>
      </c>
      <c r="E959" s="197">
        <v>20</v>
      </c>
      <c r="F959" s="39" t="s">
        <v>742</v>
      </c>
      <c r="G959" s="24"/>
      <c r="H959" s="23"/>
      <c r="I959" s="41" t="s">
        <v>743</v>
      </c>
    </row>
    <row r="960" spans="1:9" ht="38.25" customHeight="1">
      <c r="A960" s="51" t="s">
        <v>723</v>
      </c>
      <c r="B960" s="109" t="s">
        <v>219</v>
      </c>
      <c r="C960" s="109" t="s">
        <v>332</v>
      </c>
      <c r="D960" s="37" t="s">
        <v>757</v>
      </c>
      <c r="E960" s="197">
        <v>20</v>
      </c>
      <c r="F960" s="39" t="s">
        <v>742</v>
      </c>
      <c r="G960" s="24"/>
      <c r="H960" s="23"/>
      <c r="I960" s="41" t="s">
        <v>743</v>
      </c>
    </row>
    <row r="961" spans="1:9" ht="38.25" customHeight="1">
      <c r="A961" s="51" t="s">
        <v>723</v>
      </c>
      <c r="B961" s="109" t="s">
        <v>126</v>
      </c>
      <c r="C961" s="109" t="s">
        <v>220</v>
      </c>
      <c r="D961" s="37" t="s">
        <v>757</v>
      </c>
      <c r="E961" s="100">
        <v>5</v>
      </c>
      <c r="F961" s="39" t="s">
        <v>742</v>
      </c>
      <c r="G961" s="24"/>
      <c r="H961" s="23"/>
      <c r="I961" s="41" t="s">
        <v>743</v>
      </c>
    </row>
    <row r="962" spans="1:9" ht="38.25" customHeight="1">
      <c r="A962" s="51" t="s">
        <v>723</v>
      </c>
      <c r="B962" s="109" t="s">
        <v>221</v>
      </c>
      <c r="C962" s="109" t="s">
        <v>222</v>
      </c>
      <c r="D962" s="37" t="s">
        <v>757</v>
      </c>
      <c r="E962" s="100">
        <v>10</v>
      </c>
      <c r="F962" s="39" t="s">
        <v>742</v>
      </c>
      <c r="G962" s="24"/>
      <c r="H962" s="23"/>
      <c r="I962" s="41" t="s">
        <v>743</v>
      </c>
    </row>
    <row r="963" spans="1:9" ht="38.25" customHeight="1">
      <c r="A963" s="51" t="s">
        <v>723</v>
      </c>
      <c r="B963" s="109" t="s">
        <v>223</v>
      </c>
      <c r="C963" s="109" t="s">
        <v>224</v>
      </c>
      <c r="D963" s="37" t="s">
        <v>757</v>
      </c>
      <c r="E963" s="100">
        <v>10</v>
      </c>
      <c r="F963" s="39" t="s">
        <v>742</v>
      </c>
      <c r="G963" s="24"/>
      <c r="H963" s="23"/>
      <c r="I963" s="41" t="s">
        <v>743</v>
      </c>
    </row>
    <row r="964" spans="1:9" ht="38.25" customHeight="1">
      <c r="A964" s="51" t="s">
        <v>723</v>
      </c>
      <c r="B964" s="109" t="s">
        <v>225</v>
      </c>
      <c r="C964" s="109" t="s">
        <v>591</v>
      </c>
      <c r="D964" s="37" t="s">
        <v>757</v>
      </c>
      <c r="E964" s="100">
        <v>10</v>
      </c>
      <c r="F964" s="39" t="s">
        <v>742</v>
      </c>
      <c r="G964" s="24"/>
      <c r="H964" s="23"/>
      <c r="I964" s="41" t="s">
        <v>743</v>
      </c>
    </row>
    <row r="965" spans="1:9" ht="38.25" customHeight="1">
      <c r="A965" s="51" t="s">
        <v>723</v>
      </c>
      <c r="B965" s="109" t="s">
        <v>216</v>
      </c>
      <c r="C965" s="109" t="s">
        <v>226</v>
      </c>
      <c r="D965" s="37" t="s">
        <v>757</v>
      </c>
      <c r="E965" s="100">
        <v>10</v>
      </c>
      <c r="F965" s="39" t="s">
        <v>742</v>
      </c>
      <c r="G965" s="24"/>
      <c r="H965" s="23"/>
      <c r="I965" s="41" t="s">
        <v>743</v>
      </c>
    </row>
    <row r="966" spans="1:9" ht="38.25" customHeight="1">
      <c r="A966" s="51" t="s">
        <v>723</v>
      </c>
      <c r="B966" s="109" t="s">
        <v>227</v>
      </c>
      <c r="C966" s="109" t="s">
        <v>1247</v>
      </c>
      <c r="D966" s="37" t="s">
        <v>757</v>
      </c>
      <c r="E966" s="100">
        <v>5</v>
      </c>
      <c r="F966" s="39" t="s">
        <v>742</v>
      </c>
      <c r="G966" s="24"/>
      <c r="H966" s="23"/>
      <c r="I966" s="41" t="s">
        <v>743</v>
      </c>
    </row>
    <row r="967" spans="1:9" ht="38.25" customHeight="1">
      <c r="A967" s="51" t="s">
        <v>723</v>
      </c>
      <c r="B967" s="109" t="s">
        <v>228</v>
      </c>
      <c r="C967" s="109" t="s">
        <v>305</v>
      </c>
      <c r="D967" s="37" t="s">
        <v>757</v>
      </c>
      <c r="E967" s="100">
        <v>10</v>
      </c>
      <c r="F967" s="39" t="s">
        <v>742</v>
      </c>
      <c r="G967" s="24"/>
      <c r="H967" s="23"/>
      <c r="I967" s="41" t="s">
        <v>743</v>
      </c>
    </row>
    <row r="968" spans="1:9" ht="38.25" customHeight="1">
      <c r="A968" s="51" t="s">
        <v>723</v>
      </c>
      <c r="B968" s="109" t="s">
        <v>59</v>
      </c>
      <c r="C968" s="109" t="s">
        <v>229</v>
      </c>
      <c r="D968" s="37" t="s">
        <v>757</v>
      </c>
      <c r="E968" s="100">
        <v>10</v>
      </c>
      <c r="F968" s="39" t="s">
        <v>742</v>
      </c>
      <c r="G968" s="24"/>
      <c r="H968" s="23"/>
      <c r="I968" s="41" t="s">
        <v>743</v>
      </c>
    </row>
    <row r="969" spans="1:9" ht="38.25" customHeight="1">
      <c r="A969" s="51" t="s">
        <v>723</v>
      </c>
      <c r="B969" s="109" t="s">
        <v>230</v>
      </c>
      <c r="C969" s="109" t="s">
        <v>231</v>
      </c>
      <c r="D969" s="37" t="s">
        <v>757</v>
      </c>
      <c r="E969" s="100">
        <v>10</v>
      </c>
      <c r="F969" s="39" t="s">
        <v>742</v>
      </c>
      <c r="G969" s="24"/>
      <c r="H969" s="23"/>
      <c r="I969" s="41" t="s">
        <v>743</v>
      </c>
    </row>
    <row r="970" spans="1:9" ht="38.25" customHeight="1">
      <c r="A970" s="51" t="s">
        <v>723</v>
      </c>
      <c r="B970" s="109" t="s">
        <v>154</v>
      </c>
      <c r="C970" s="109" t="s">
        <v>232</v>
      </c>
      <c r="D970" s="37" t="s">
        <v>757</v>
      </c>
      <c r="E970" s="100">
        <v>10</v>
      </c>
      <c r="F970" s="39" t="s">
        <v>742</v>
      </c>
      <c r="G970" s="24"/>
      <c r="H970" s="23"/>
      <c r="I970" s="41" t="s">
        <v>743</v>
      </c>
    </row>
    <row r="971" spans="1:9" ht="38.25" customHeight="1">
      <c r="A971" s="51" t="s">
        <v>723</v>
      </c>
      <c r="B971" s="109" t="s">
        <v>154</v>
      </c>
      <c r="C971" s="109" t="s">
        <v>155</v>
      </c>
      <c r="D971" s="37" t="s">
        <v>757</v>
      </c>
      <c r="E971" s="197">
        <v>20</v>
      </c>
      <c r="F971" s="39" t="s">
        <v>742</v>
      </c>
      <c r="G971" s="24"/>
      <c r="H971" s="23"/>
      <c r="I971" s="41" t="s">
        <v>743</v>
      </c>
    </row>
    <row r="972" spans="1:9" ht="38.25" customHeight="1">
      <c r="A972" s="51" t="s">
        <v>723</v>
      </c>
      <c r="B972" s="109" t="s">
        <v>156</v>
      </c>
      <c r="C972" s="109" t="s">
        <v>157</v>
      </c>
      <c r="D972" s="37" t="s">
        <v>757</v>
      </c>
      <c r="E972" s="197">
        <v>5</v>
      </c>
      <c r="F972" s="39" t="s">
        <v>742</v>
      </c>
      <c r="G972" s="24"/>
      <c r="H972" s="23"/>
      <c r="I972" s="41" t="s">
        <v>743</v>
      </c>
    </row>
    <row r="973" spans="1:9" ht="38.25" customHeight="1">
      <c r="A973" s="51" t="s">
        <v>723</v>
      </c>
      <c r="B973" s="109" t="s">
        <v>158</v>
      </c>
      <c r="C973" s="109" t="s">
        <v>159</v>
      </c>
      <c r="D973" s="37" t="s">
        <v>757</v>
      </c>
      <c r="E973" s="197">
        <v>10</v>
      </c>
      <c r="F973" s="39" t="s">
        <v>742</v>
      </c>
      <c r="G973" s="24"/>
      <c r="H973" s="23"/>
      <c r="I973" s="41" t="s">
        <v>743</v>
      </c>
    </row>
    <row r="974" spans="1:9" ht="38.25" customHeight="1">
      <c r="A974" s="51" t="s">
        <v>723</v>
      </c>
      <c r="B974" s="109" t="s">
        <v>160</v>
      </c>
      <c r="C974" s="109" t="s">
        <v>161</v>
      </c>
      <c r="D974" s="37" t="s">
        <v>757</v>
      </c>
      <c r="E974" s="100">
        <v>10</v>
      </c>
      <c r="F974" s="39" t="s">
        <v>742</v>
      </c>
      <c r="G974" s="24"/>
      <c r="H974" s="23"/>
      <c r="I974" s="41" t="s">
        <v>743</v>
      </c>
    </row>
    <row r="975" spans="1:9" ht="38.25" customHeight="1">
      <c r="A975" s="51" t="s">
        <v>723</v>
      </c>
      <c r="B975" s="109" t="s">
        <v>162</v>
      </c>
      <c r="C975" s="109" t="s">
        <v>163</v>
      </c>
      <c r="D975" s="37" t="s">
        <v>757</v>
      </c>
      <c r="E975" s="100">
        <v>10</v>
      </c>
      <c r="F975" s="39" t="s">
        <v>742</v>
      </c>
      <c r="G975" s="24"/>
      <c r="H975" s="23"/>
      <c r="I975" s="41" t="s">
        <v>743</v>
      </c>
    </row>
    <row r="976" spans="1:9" ht="38.25" customHeight="1">
      <c r="A976" s="51" t="s">
        <v>723</v>
      </c>
      <c r="B976" s="109" t="s">
        <v>164</v>
      </c>
      <c r="C976" s="109" t="s">
        <v>165</v>
      </c>
      <c r="D976" s="37" t="s">
        <v>757</v>
      </c>
      <c r="E976" s="100">
        <v>20</v>
      </c>
      <c r="F976" s="39" t="s">
        <v>742</v>
      </c>
      <c r="G976" s="24"/>
      <c r="H976" s="23"/>
      <c r="I976" s="41" t="s">
        <v>743</v>
      </c>
    </row>
    <row r="977" spans="1:9" ht="38.25" customHeight="1">
      <c r="A977" s="51" t="s">
        <v>723</v>
      </c>
      <c r="B977" s="109" t="s">
        <v>166</v>
      </c>
      <c r="C977" s="109" t="s">
        <v>167</v>
      </c>
      <c r="D977" s="37" t="s">
        <v>757</v>
      </c>
      <c r="E977" s="100">
        <v>10</v>
      </c>
      <c r="F977" s="39" t="s">
        <v>742</v>
      </c>
      <c r="G977" s="24"/>
      <c r="H977" s="23"/>
      <c r="I977" s="41" t="s">
        <v>743</v>
      </c>
    </row>
    <row r="978" spans="1:9" ht="38.25" customHeight="1">
      <c r="A978" s="51" t="s">
        <v>723</v>
      </c>
      <c r="B978" s="109" t="s">
        <v>168</v>
      </c>
      <c r="C978" s="109" t="s">
        <v>169</v>
      </c>
      <c r="D978" s="37" t="s">
        <v>757</v>
      </c>
      <c r="E978" s="100">
        <v>10</v>
      </c>
      <c r="F978" s="39" t="s">
        <v>742</v>
      </c>
      <c r="G978" s="24"/>
      <c r="H978" s="23"/>
      <c r="I978" s="41" t="s">
        <v>743</v>
      </c>
    </row>
    <row r="979" spans="1:9" ht="38.25" customHeight="1">
      <c r="A979" s="51" t="s">
        <v>723</v>
      </c>
      <c r="B979" s="109" t="s">
        <v>233</v>
      </c>
      <c r="C979" s="109" t="s">
        <v>234</v>
      </c>
      <c r="D979" s="37" t="s">
        <v>757</v>
      </c>
      <c r="E979" s="197">
        <v>10</v>
      </c>
      <c r="F979" s="39" t="s">
        <v>742</v>
      </c>
      <c r="G979" s="24"/>
      <c r="H979" s="23"/>
      <c r="I979" s="41" t="s">
        <v>743</v>
      </c>
    </row>
    <row r="980" spans="1:9" ht="38.25" customHeight="1">
      <c r="A980" s="51" t="s">
        <v>723</v>
      </c>
      <c r="B980" s="109" t="s">
        <v>235</v>
      </c>
      <c r="C980" s="109" t="s">
        <v>703</v>
      </c>
      <c r="D980" s="37" t="s">
        <v>757</v>
      </c>
      <c r="E980" s="197">
        <v>10</v>
      </c>
      <c r="F980" s="39" t="s">
        <v>742</v>
      </c>
      <c r="G980" s="24"/>
      <c r="H980" s="23"/>
      <c r="I980" s="41" t="s">
        <v>743</v>
      </c>
    </row>
    <row r="981" spans="1:9" ht="38.25" customHeight="1">
      <c r="A981" s="51" t="s">
        <v>723</v>
      </c>
      <c r="B981" s="109" t="s">
        <v>236</v>
      </c>
      <c r="C981" s="109" t="s">
        <v>237</v>
      </c>
      <c r="D981" s="37" t="s">
        <v>757</v>
      </c>
      <c r="E981" s="197">
        <v>20</v>
      </c>
      <c r="F981" s="39" t="s">
        <v>742</v>
      </c>
      <c r="G981" s="24"/>
      <c r="H981" s="23"/>
      <c r="I981" s="41" t="s">
        <v>743</v>
      </c>
    </row>
    <row r="982" spans="1:9" ht="38.25" customHeight="1">
      <c r="A982" s="51" t="s">
        <v>723</v>
      </c>
      <c r="B982" s="109" t="s">
        <v>126</v>
      </c>
      <c r="C982" s="109" t="s">
        <v>325</v>
      </c>
      <c r="D982" s="37" t="s">
        <v>757</v>
      </c>
      <c r="E982" s="100">
        <v>10</v>
      </c>
      <c r="F982" s="39" t="s">
        <v>742</v>
      </c>
      <c r="G982" s="24"/>
      <c r="H982" s="23"/>
      <c r="I982" s="41" t="s">
        <v>743</v>
      </c>
    </row>
    <row r="983" spans="1:9" ht="38.25" customHeight="1">
      <c r="A983" s="51" t="s">
        <v>723</v>
      </c>
      <c r="B983" s="109" t="s">
        <v>238</v>
      </c>
      <c r="C983" s="109" t="s">
        <v>587</v>
      </c>
      <c r="D983" s="37" t="s">
        <v>757</v>
      </c>
      <c r="E983" s="100">
        <v>5</v>
      </c>
      <c r="F983" s="39" t="s">
        <v>742</v>
      </c>
      <c r="G983" s="24"/>
      <c r="H983" s="23"/>
      <c r="I983" s="41" t="s">
        <v>743</v>
      </c>
    </row>
    <row r="984" spans="1:9" ht="38.25" customHeight="1">
      <c r="A984" s="51" t="s">
        <v>723</v>
      </c>
      <c r="B984" s="109" t="s">
        <v>239</v>
      </c>
      <c r="C984" s="109" t="s">
        <v>710</v>
      </c>
      <c r="D984" s="37" t="s">
        <v>757</v>
      </c>
      <c r="E984" s="100">
        <v>10</v>
      </c>
      <c r="F984" s="39" t="s">
        <v>742</v>
      </c>
      <c r="G984" s="24"/>
      <c r="H984" s="23"/>
      <c r="I984" s="41" t="s">
        <v>743</v>
      </c>
    </row>
    <row r="985" spans="1:9" ht="38.25" customHeight="1">
      <c r="A985" s="51" t="s">
        <v>723</v>
      </c>
      <c r="B985" s="109" t="s">
        <v>272</v>
      </c>
      <c r="C985" s="109" t="s">
        <v>310</v>
      </c>
      <c r="D985" s="37" t="s">
        <v>757</v>
      </c>
      <c r="E985" s="100">
        <v>20</v>
      </c>
      <c r="F985" s="39" t="s">
        <v>742</v>
      </c>
      <c r="G985" s="24"/>
      <c r="H985" s="23"/>
      <c r="I985" s="41" t="s">
        <v>743</v>
      </c>
    </row>
    <row r="986" spans="1:9" ht="38.25" customHeight="1">
      <c r="A986" s="51" t="s">
        <v>723</v>
      </c>
      <c r="B986" s="109" t="s">
        <v>240</v>
      </c>
      <c r="C986" s="109" t="s">
        <v>241</v>
      </c>
      <c r="D986" s="37" t="s">
        <v>757</v>
      </c>
      <c r="E986" s="100">
        <v>20</v>
      </c>
      <c r="F986" s="39" t="s">
        <v>742</v>
      </c>
      <c r="G986" s="24"/>
      <c r="H986" s="23"/>
      <c r="I986" s="41" t="s">
        <v>743</v>
      </c>
    </row>
    <row r="987" spans="1:9" ht="38.25" customHeight="1">
      <c r="A987" s="51" t="s">
        <v>723</v>
      </c>
      <c r="B987" s="109" t="s">
        <v>53</v>
      </c>
      <c r="C987" s="109" t="s">
        <v>1252</v>
      </c>
      <c r="D987" s="37" t="s">
        <v>757</v>
      </c>
      <c r="E987" s="197">
        <v>10</v>
      </c>
      <c r="F987" s="39" t="s">
        <v>742</v>
      </c>
      <c r="G987" s="24"/>
      <c r="H987" s="23"/>
      <c r="I987" s="41" t="s">
        <v>743</v>
      </c>
    </row>
    <row r="988" spans="1:9" ht="38.25" customHeight="1">
      <c r="A988" s="51" t="s">
        <v>723</v>
      </c>
      <c r="B988" s="109" t="s">
        <v>68</v>
      </c>
      <c r="C988" s="109" t="s">
        <v>170</v>
      </c>
      <c r="D988" s="37" t="s">
        <v>757</v>
      </c>
      <c r="E988" s="197">
        <v>10</v>
      </c>
      <c r="F988" s="39" t="s">
        <v>742</v>
      </c>
      <c r="G988" s="24"/>
      <c r="H988" s="23"/>
      <c r="I988" s="41" t="s">
        <v>743</v>
      </c>
    </row>
    <row r="989" spans="1:9" ht="38.25" customHeight="1">
      <c r="A989" s="51" t="s">
        <v>723</v>
      </c>
      <c r="B989" s="109" t="s">
        <v>171</v>
      </c>
      <c r="C989" s="109" t="s">
        <v>506</v>
      </c>
      <c r="D989" s="37" t="s">
        <v>757</v>
      </c>
      <c r="E989" s="197">
        <v>10</v>
      </c>
      <c r="F989" s="39" t="s">
        <v>742</v>
      </c>
      <c r="G989" s="24"/>
      <c r="H989" s="23"/>
      <c r="I989" s="41" t="s">
        <v>743</v>
      </c>
    </row>
    <row r="990" spans="1:9" ht="38.25" customHeight="1">
      <c r="A990" s="51" t="s">
        <v>723</v>
      </c>
      <c r="B990" s="109" t="s">
        <v>172</v>
      </c>
      <c r="C990" s="109" t="s">
        <v>173</v>
      </c>
      <c r="D990" s="37" t="s">
        <v>757</v>
      </c>
      <c r="E990" s="100">
        <v>15</v>
      </c>
      <c r="F990" s="39" t="s">
        <v>742</v>
      </c>
      <c r="G990" s="24"/>
      <c r="H990" s="23"/>
      <c r="I990" s="41" t="s">
        <v>743</v>
      </c>
    </row>
    <row r="991" spans="1:9" ht="38.25" customHeight="1">
      <c r="A991" s="51" t="s">
        <v>723</v>
      </c>
      <c r="B991" s="109" t="s">
        <v>174</v>
      </c>
      <c r="C991" s="109" t="s">
        <v>317</v>
      </c>
      <c r="D991" s="37" t="s">
        <v>757</v>
      </c>
      <c r="E991" s="100">
        <v>20</v>
      </c>
      <c r="F991" s="39" t="s">
        <v>742</v>
      </c>
      <c r="G991" s="24"/>
      <c r="H991" s="23"/>
      <c r="I991" s="41" t="s">
        <v>743</v>
      </c>
    </row>
    <row r="992" spans="1:9" ht="38.25" customHeight="1">
      <c r="A992" s="51" t="s">
        <v>723</v>
      </c>
      <c r="B992" s="109" t="s">
        <v>160</v>
      </c>
      <c r="C992" s="109" t="s">
        <v>157</v>
      </c>
      <c r="D992" s="37" t="s">
        <v>757</v>
      </c>
      <c r="E992" s="100">
        <v>15</v>
      </c>
      <c r="F992" s="39" t="s">
        <v>742</v>
      </c>
      <c r="G992" s="24"/>
      <c r="H992" s="23"/>
      <c r="I992" s="41" t="s">
        <v>743</v>
      </c>
    </row>
    <row r="993" spans="1:9" ht="38.25" customHeight="1">
      <c r="A993" s="51" t="s">
        <v>723</v>
      </c>
      <c r="B993" s="109" t="s">
        <v>175</v>
      </c>
      <c r="C993" s="109" t="s">
        <v>1250</v>
      </c>
      <c r="D993" s="37" t="s">
        <v>757</v>
      </c>
      <c r="E993" s="100">
        <v>5</v>
      </c>
      <c r="F993" s="39" t="s">
        <v>742</v>
      </c>
      <c r="G993" s="24"/>
      <c r="H993" s="23"/>
      <c r="I993" s="41" t="s">
        <v>743</v>
      </c>
    </row>
    <row r="994" spans="1:9" ht="38.25" customHeight="1">
      <c r="A994" s="51" t="s">
        <v>723</v>
      </c>
      <c r="B994" s="109" t="s">
        <v>176</v>
      </c>
      <c r="C994" s="109" t="s">
        <v>177</v>
      </c>
      <c r="D994" s="37" t="s">
        <v>757</v>
      </c>
      <c r="E994" s="100">
        <v>20</v>
      </c>
      <c r="F994" s="39" t="s">
        <v>742</v>
      </c>
      <c r="G994" s="24"/>
      <c r="H994" s="23"/>
      <c r="I994" s="41" t="s">
        <v>743</v>
      </c>
    </row>
    <row r="995" spans="1:9" ht="38.25" customHeight="1">
      <c r="A995" s="51" t="s">
        <v>723</v>
      </c>
      <c r="B995" s="109" t="s">
        <v>178</v>
      </c>
      <c r="C995" s="109" t="s">
        <v>179</v>
      </c>
      <c r="D995" s="37" t="s">
        <v>757</v>
      </c>
      <c r="E995" s="100">
        <v>10</v>
      </c>
      <c r="F995" s="39" t="s">
        <v>742</v>
      </c>
      <c r="G995" s="24"/>
      <c r="H995" s="23"/>
      <c r="I995" s="41" t="s">
        <v>743</v>
      </c>
    </row>
    <row r="996" spans="1:9" ht="38.25" customHeight="1">
      <c r="A996" s="51" t="s">
        <v>723</v>
      </c>
      <c r="B996" s="109" t="s">
        <v>180</v>
      </c>
      <c r="C996" s="109" t="s">
        <v>145</v>
      </c>
      <c r="D996" s="37" t="s">
        <v>757</v>
      </c>
      <c r="E996" s="197">
        <v>10</v>
      </c>
      <c r="F996" s="39" t="s">
        <v>742</v>
      </c>
      <c r="G996" s="24"/>
      <c r="H996" s="23"/>
      <c r="I996" s="41" t="s">
        <v>743</v>
      </c>
    </row>
    <row r="997" spans="1:9" ht="38.25" customHeight="1">
      <c r="A997" s="51" t="s">
        <v>723</v>
      </c>
      <c r="B997" s="109" t="s">
        <v>53</v>
      </c>
      <c r="C997" s="109" t="s">
        <v>181</v>
      </c>
      <c r="D997" s="37" t="s">
        <v>757</v>
      </c>
      <c r="E997" s="197">
        <v>5</v>
      </c>
      <c r="F997" s="39" t="s">
        <v>742</v>
      </c>
      <c r="G997" s="24"/>
      <c r="H997" s="23"/>
      <c r="I997" s="41" t="s">
        <v>743</v>
      </c>
    </row>
    <row r="998" spans="1:9" ht="38.25" customHeight="1">
      <c r="A998" s="51" t="s">
        <v>723</v>
      </c>
      <c r="B998" s="109" t="s">
        <v>182</v>
      </c>
      <c r="C998" s="109" t="s">
        <v>308</v>
      </c>
      <c r="D998" s="37" t="s">
        <v>757</v>
      </c>
      <c r="E998" s="197">
        <v>20</v>
      </c>
      <c r="F998" s="39" t="s">
        <v>742</v>
      </c>
      <c r="G998" s="24"/>
      <c r="H998" s="23"/>
      <c r="I998" s="41" t="s">
        <v>743</v>
      </c>
    </row>
    <row r="999" spans="1:9" ht="38.25" customHeight="1">
      <c r="A999" s="51" t="s">
        <v>723</v>
      </c>
      <c r="B999" s="109" t="s">
        <v>216</v>
      </c>
      <c r="C999" s="109" t="s">
        <v>242</v>
      </c>
      <c r="D999" s="37" t="s">
        <v>757</v>
      </c>
      <c r="E999" s="100">
        <v>10</v>
      </c>
      <c r="F999" s="39" t="s">
        <v>742</v>
      </c>
      <c r="G999" s="24"/>
      <c r="H999" s="23"/>
      <c r="I999" s="41" t="s">
        <v>743</v>
      </c>
    </row>
    <row r="1000" spans="1:9" ht="38.25" customHeight="1">
      <c r="A1000" s="51" t="s">
        <v>723</v>
      </c>
      <c r="B1000" s="109" t="s">
        <v>183</v>
      </c>
      <c r="C1000" s="109" t="s">
        <v>1308</v>
      </c>
      <c r="D1000" s="37" t="s">
        <v>757</v>
      </c>
      <c r="E1000" s="100">
        <v>20</v>
      </c>
      <c r="F1000" s="39" t="s">
        <v>742</v>
      </c>
      <c r="G1000" s="24"/>
      <c r="H1000" s="41" t="s">
        <v>743</v>
      </c>
      <c r="I1000" s="41"/>
    </row>
    <row r="1001" spans="1:9" ht="38.25" customHeight="1">
      <c r="A1001" s="51" t="s">
        <v>723</v>
      </c>
      <c r="B1001" s="109" t="s">
        <v>184</v>
      </c>
      <c r="C1001" s="109" t="s">
        <v>185</v>
      </c>
      <c r="D1001" s="37" t="s">
        <v>757</v>
      </c>
      <c r="E1001" s="100">
        <v>10</v>
      </c>
      <c r="F1001" s="39" t="s">
        <v>742</v>
      </c>
      <c r="G1001" s="24"/>
      <c r="H1001" s="23"/>
      <c r="I1001" s="41" t="s">
        <v>743</v>
      </c>
    </row>
    <row r="1002" spans="1:9" ht="38.25" customHeight="1">
      <c r="A1002" s="51" t="s">
        <v>723</v>
      </c>
      <c r="B1002" s="109" t="s">
        <v>186</v>
      </c>
      <c r="C1002" s="109" t="s">
        <v>312</v>
      </c>
      <c r="D1002" s="37" t="s">
        <v>757</v>
      </c>
      <c r="E1002" s="100">
        <v>10</v>
      </c>
      <c r="F1002" s="39" t="s">
        <v>742</v>
      </c>
      <c r="G1002" s="24"/>
      <c r="H1002" s="23"/>
      <c r="I1002" s="41" t="s">
        <v>743</v>
      </c>
    </row>
    <row r="1003" spans="1:9" ht="38.25" customHeight="1">
      <c r="A1003" s="51" t="s">
        <v>723</v>
      </c>
      <c r="B1003" s="109" t="s">
        <v>187</v>
      </c>
      <c r="C1003" s="109" t="s">
        <v>188</v>
      </c>
      <c r="D1003" s="37" t="s">
        <v>757</v>
      </c>
      <c r="E1003" s="100">
        <v>10</v>
      </c>
      <c r="F1003" s="39" t="s">
        <v>742</v>
      </c>
      <c r="G1003" s="24"/>
      <c r="H1003" s="23"/>
      <c r="I1003" s="41" t="s">
        <v>743</v>
      </c>
    </row>
    <row r="1004" spans="1:9" ht="38.25" customHeight="1">
      <c r="A1004" s="51" t="s">
        <v>723</v>
      </c>
      <c r="B1004" s="109" t="s">
        <v>189</v>
      </c>
      <c r="C1004" s="109" t="s">
        <v>510</v>
      </c>
      <c r="D1004" s="37" t="s">
        <v>757</v>
      </c>
      <c r="E1004" s="100">
        <v>10</v>
      </c>
      <c r="F1004" s="39" t="s">
        <v>742</v>
      </c>
      <c r="G1004" s="24"/>
      <c r="H1004" s="23"/>
      <c r="I1004" s="41" t="s">
        <v>743</v>
      </c>
    </row>
    <row r="1005" spans="1:9" ht="38.25" customHeight="1">
      <c r="A1005" s="51" t="s">
        <v>723</v>
      </c>
      <c r="B1005" s="109" t="s">
        <v>190</v>
      </c>
      <c r="C1005" s="109" t="s">
        <v>191</v>
      </c>
      <c r="D1005" s="37" t="s">
        <v>757</v>
      </c>
      <c r="E1005" s="197">
        <v>10</v>
      </c>
      <c r="F1005" s="39" t="s">
        <v>742</v>
      </c>
      <c r="G1005" s="24"/>
      <c r="H1005" s="23"/>
      <c r="I1005" s="41" t="s">
        <v>743</v>
      </c>
    </row>
    <row r="1006" spans="1:9" ht="38.25" customHeight="1">
      <c r="A1006" s="51" t="s">
        <v>723</v>
      </c>
      <c r="B1006" s="109" t="s">
        <v>192</v>
      </c>
      <c r="C1006" s="109" t="s">
        <v>193</v>
      </c>
      <c r="D1006" s="37" t="s">
        <v>757</v>
      </c>
      <c r="E1006" s="100">
        <v>10</v>
      </c>
      <c r="F1006" s="39" t="s">
        <v>742</v>
      </c>
      <c r="G1006" s="24"/>
      <c r="H1006" s="23"/>
      <c r="I1006" s="41" t="s">
        <v>743</v>
      </c>
    </row>
    <row r="1007" spans="1:9" ht="38.25" customHeight="1">
      <c r="A1007" s="51" t="s">
        <v>723</v>
      </c>
      <c r="B1007" s="109" t="s">
        <v>194</v>
      </c>
      <c r="C1007" s="109" t="s">
        <v>195</v>
      </c>
      <c r="D1007" s="37" t="s">
        <v>757</v>
      </c>
      <c r="E1007" s="100">
        <v>20</v>
      </c>
      <c r="F1007" s="39" t="s">
        <v>742</v>
      </c>
      <c r="G1007" s="24"/>
      <c r="H1007" s="23"/>
      <c r="I1007" s="41" t="s">
        <v>743</v>
      </c>
    </row>
    <row r="1008" spans="1:9" ht="38.25" customHeight="1">
      <c r="A1008" s="51" t="s">
        <v>723</v>
      </c>
      <c r="B1008" s="109" t="s">
        <v>196</v>
      </c>
      <c r="C1008" s="194" t="s">
        <v>1118</v>
      </c>
      <c r="D1008" s="37" t="s">
        <v>757</v>
      </c>
      <c r="E1008" s="100">
        <v>20</v>
      </c>
      <c r="F1008" s="39" t="s">
        <v>742</v>
      </c>
      <c r="G1008" s="24"/>
      <c r="H1008" s="23"/>
      <c r="I1008" s="41" t="s">
        <v>743</v>
      </c>
    </row>
    <row r="1009" spans="1:9" ht="38.25" customHeight="1">
      <c r="A1009" s="51" t="s">
        <v>723</v>
      </c>
      <c r="B1009" s="109" t="s">
        <v>197</v>
      </c>
      <c r="C1009" s="195" t="s">
        <v>313</v>
      </c>
      <c r="D1009" s="37" t="s">
        <v>757</v>
      </c>
      <c r="E1009" s="100">
        <v>10</v>
      </c>
      <c r="F1009" s="39" t="s">
        <v>742</v>
      </c>
      <c r="G1009" s="24"/>
      <c r="H1009" s="23"/>
      <c r="I1009" s="41" t="s">
        <v>743</v>
      </c>
    </row>
    <row r="1010" spans="1:9" ht="38.25" customHeight="1">
      <c r="A1010" s="51" t="s">
        <v>723</v>
      </c>
      <c r="B1010" s="109" t="s">
        <v>198</v>
      </c>
      <c r="C1010" s="195" t="s">
        <v>315</v>
      </c>
      <c r="D1010" s="37" t="s">
        <v>757</v>
      </c>
      <c r="E1010" s="100">
        <v>10</v>
      </c>
      <c r="F1010" s="39" t="s">
        <v>742</v>
      </c>
      <c r="G1010" s="24"/>
      <c r="H1010" s="23"/>
      <c r="I1010" s="41" t="s">
        <v>743</v>
      </c>
    </row>
    <row r="1011" spans="1:9" ht="38.25" customHeight="1">
      <c r="A1011" s="51" t="s">
        <v>723</v>
      </c>
      <c r="B1011" s="109" t="s">
        <v>243</v>
      </c>
      <c r="C1011" s="192" t="s">
        <v>275</v>
      </c>
      <c r="D1011" s="37" t="s">
        <v>757</v>
      </c>
      <c r="E1011" s="197">
        <v>10</v>
      </c>
      <c r="F1011" s="39" t="s">
        <v>742</v>
      </c>
      <c r="G1011" s="24"/>
      <c r="H1011" s="23"/>
      <c r="I1011" s="41" t="s">
        <v>743</v>
      </c>
    </row>
    <row r="1012" spans="1:9" ht="38.25" customHeight="1">
      <c r="A1012" s="51" t="s">
        <v>723</v>
      </c>
      <c r="B1012" s="109" t="s">
        <v>337</v>
      </c>
      <c r="C1012" s="76" t="s">
        <v>338</v>
      </c>
      <c r="D1012" s="37" t="s">
        <v>757</v>
      </c>
      <c r="E1012" s="100">
        <v>10</v>
      </c>
      <c r="F1012" s="39" t="s">
        <v>742</v>
      </c>
      <c r="G1012" s="24"/>
      <c r="H1012" s="23"/>
      <c r="I1012" s="41" t="s">
        <v>743</v>
      </c>
    </row>
    <row r="1013" spans="1:9" ht="16.5">
      <c r="A1013" s="46" t="s">
        <v>735</v>
      </c>
      <c r="B1013" s="47"/>
      <c r="C1013" s="47"/>
      <c r="D1013" s="117"/>
      <c r="E1013" s="118">
        <f>E6+E11+E46+E83+E370+E383+E395+E460+E484+E585+E595+E597+E599+E601+E603+E649+E609+E705+E708+E486</f>
        <v>73482</v>
      </c>
      <c r="F1013" s="48"/>
      <c r="G1013" s="47"/>
      <c r="H1013" s="49"/>
      <c r="I1013" s="50"/>
    </row>
  </sheetData>
  <sheetProtection/>
  <mergeCells count="11">
    <mergeCell ref="E4:E5"/>
    <mergeCell ref="H4:I4"/>
    <mergeCell ref="A1:I1"/>
    <mergeCell ref="A2:I2"/>
    <mergeCell ref="A3:I3"/>
    <mergeCell ref="F4:F5"/>
    <mergeCell ref="A4:A5"/>
    <mergeCell ref="B4:B5"/>
    <mergeCell ref="C4:C5"/>
    <mergeCell ref="D4:D5"/>
    <mergeCell ref="G4:G5"/>
  </mergeCells>
  <printOptions horizontalCentered="1"/>
  <pageMargins left="0.1968503937007874" right="0.1968503937007874" top="0.2755905511811024" bottom="0.31496062992125984" header="0.2362204724409449" footer="0.15748031496062992"/>
  <pageSetup firstPageNumber="1" useFirstPageNumber="1" horizontalDpi="600" verticalDpi="600" orientation="landscape" paperSize="9" scale="85" r:id="rId1"/>
  <headerFooter alignWithMargins="0">
    <oddFooter>&amp;C第 &amp;P 頁，共 &amp;N 頁</oddFooter>
  </headerFooter>
  <rowBreaks count="31" manualBreakCount="31">
    <brk id="20" max="8" man="1"/>
    <brk id="34" max="8" man="1"/>
    <brk id="49" max="8" man="1"/>
    <brk id="63" max="8" man="1"/>
    <brk id="75" max="8" man="1"/>
    <brk id="87" max="8" man="1"/>
    <brk id="101" max="8" man="1"/>
    <brk id="113" max="8" man="1"/>
    <brk id="124" max="8" man="1"/>
    <brk id="136" max="8" man="1"/>
    <brk id="148" max="8" man="1"/>
    <brk id="161" max="8" man="1"/>
    <brk id="363" max="8" man="1"/>
    <brk id="377" max="8" man="1"/>
    <brk id="390" max="8" man="1"/>
    <brk id="400" max="8" man="1"/>
    <brk id="416" max="8" man="1"/>
    <brk id="431" max="8" man="1"/>
    <brk id="463" max="8" man="1"/>
    <brk id="481" max="8" man="1"/>
    <brk id="594" max="8" man="1"/>
    <brk id="608" max="8" man="1"/>
    <brk id="622" max="8" man="1"/>
    <brk id="635" max="8" man="1"/>
    <brk id="647" max="8" man="1"/>
    <brk id="659" max="8" man="1"/>
    <brk id="670" max="8" man="1"/>
    <brk id="681" max="8" man="1"/>
    <brk id="693" max="8" man="1"/>
    <brk id="704" max="8" man="1"/>
    <brk id="7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dc:creator>
  <cp:keywords/>
  <dc:description/>
  <cp:lastModifiedBy>galaxy</cp:lastModifiedBy>
  <cp:lastPrinted>2017-01-19T01:36:46Z</cp:lastPrinted>
  <dcterms:created xsi:type="dcterms:W3CDTF">2013-01-08T02:20:30Z</dcterms:created>
  <dcterms:modified xsi:type="dcterms:W3CDTF">2017-01-19T01:36:48Z</dcterms:modified>
  <cp:category/>
  <cp:version/>
  <cp:contentType/>
  <cp:contentStatus/>
</cp:coreProperties>
</file>