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315" windowHeight="11880" activeTab="0"/>
  </bookViews>
  <sheets>
    <sheet name="1-6月(個人)" sheetId="1" r:id="rId1"/>
  </sheets>
  <definedNames>
    <definedName name="_xlnm.Print_Area" localSheetId="0">'1-6月(個人)'!$A$1:$I$138</definedName>
    <definedName name="_xlnm.Print_Titles" localSheetId="0">'1-6月(個人)'!$1:$5</definedName>
  </definedNames>
  <calcPr fullCalcOnLoad="1"/>
</workbook>
</file>

<file path=xl/sharedStrings.xml><?xml version="1.0" encoding="utf-8"?>
<sst xmlns="http://schemas.openxmlformats.org/spreadsheetml/2006/main" count="672" uniqueCount="274">
  <si>
    <t>處理方式（如未涉及採購則毋須填列，如採公開招標，請填列得標廠商）</t>
  </si>
  <si>
    <t>是否為除外規定之對個人補(捐)助</t>
  </si>
  <si>
    <t>民政處</t>
  </si>
  <si>
    <t>役政管理-獎補助費</t>
  </si>
  <si>
    <t>榮民急難慰助金</t>
  </si>
  <si>
    <t>縣民(共7人)</t>
  </si>
  <si>
    <t>民政處兵役科</t>
  </si>
  <si>
    <t>P</t>
  </si>
  <si>
    <t>役男赴台體檢補助</t>
  </si>
  <si>
    <t>役男(共20人)</t>
  </si>
  <si>
    <t>八二三戰役參戰自衛隊三節慰助金(端午節)</t>
  </si>
  <si>
    <t>縣民(共12,038人)</t>
  </si>
  <si>
    <t>無</t>
  </si>
  <si>
    <t>補助役男入營(每人2千元)</t>
  </si>
  <si>
    <t>役男(共97人)</t>
  </si>
  <si>
    <t>建設局</t>
  </si>
  <si>
    <t>公用事業管理－獎補助費</t>
  </si>
  <si>
    <t>103年度太陽能熱水系統補助(44件)</t>
  </si>
  <si>
    <t>建設處</t>
  </si>
  <si>
    <t>觀光處</t>
  </si>
  <si>
    <t>社會處</t>
  </si>
  <si>
    <t>老人福利服務-獎補助費</t>
  </si>
  <si>
    <t>失能老人交通接送服務</t>
  </si>
  <si>
    <t>縣民(共2792人次)</t>
  </si>
  <si>
    <t>金門縣歷經戰地軍管時期老人慰助金</t>
  </si>
  <si>
    <t>縣民(共11928人)</t>
  </si>
  <si>
    <t>中低收入老人生活津貼</t>
  </si>
  <si>
    <t>中低收入戶老人（共63人）</t>
  </si>
  <si>
    <t>婦幼服務-獎補助費</t>
  </si>
  <si>
    <t>金門縣發展遲緩兒童療育及交通費用補助</t>
  </si>
  <si>
    <t>弱勢家庭兒童及少年緊急生活扶助</t>
  </si>
  <si>
    <t>弱勢家庭兒童及少年醫療補助</t>
  </si>
  <si>
    <t>金門縣中低收入戶兒童及少年生活扶助</t>
  </si>
  <si>
    <t>父母未就業家庭育兒津貼</t>
  </si>
  <si>
    <t>婦女生產補助</t>
  </si>
  <si>
    <t>保母托育補助</t>
  </si>
  <si>
    <t>特殊境遇家庭扶助緊急生活</t>
  </si>
  <si>
    <t>縣民(共2人)</t>
  </si>
  <si>
    <t>特殊境遇家庭子女生活津貼</t>
  </si>
  <si>
    <t>縣民(共60人)</t>
  </si>
  <si>
    <t>特殊貧困災害救濟-獎補助費</t>
  </si>
  <si>
    <t>低收入戶家庭生活扶助</t>
  </si>
  <si>
    <t>縣民(共74戶)</t>
  </si>
  <si>
    <t>低收入戶子女就學生活補助</t>
  </si>
  <si>
    <t>縣民(共216人)</t>
  </si>
  <si>
    <t>低收及中低收入戶醫療看護費用補助</t>
  </si>
  <si>
    <t>縣民(共12人)</t>
  </si>
  <si>
    <t>以工代賑輔導</t>
  </si>
  <si>
    <t>急難救助</t>
  </si>
  <si>
    <t>馬上關懷急難救助</t>
  </si>
  <si>
    <t xml:space="preserve">金門縣低收入戶三節慰問 </t>
  </si>
  <si>
    <t>縣民(共853人)</t>
  </si>
  <si>
    <t>社會役勤務－獎補助費</t>
  </si>
  <si>
    <t>分發離外島服勤休假交通補助費</t>
  </si>
  <si>
    <t>社會役役男(共5人)</t>
  </si>
  <si>
    <t>分發撥交抵金服役差旅補助費</t>
  </si>
  <si>
    <t>社會役役男(共7人)</t>
  </si>
  <si>
    <t>人事處</t>
  </si>
  <si>
    <t>本府員工（含配偶及父母）因傷病（含分娩）住院慰問</t>
  </si>
  <si>
    <t>人事處</t>
  </si>
  <si>
    <t>退休人員三節慰問金</t>
  </si>
  <si>
    <t>各戶政事務所</t>
  </si>
  <si>
    <t>退休人員員工三節慰問金(春節、端節)</t>
  </si>
  <si>
    <t>金門縣殯葬管理所</t>
  </si>
  <si>
    <t>金門縣地政局</t>
  </si>
  <si>
    <t>金門縣稅務局</t>
  </si>
  <si>
    <t>金門縣立體育場</t>
  </si>
  <si>
    <t>補助替代役男交通費、膳食費及寢具</t>
  </si>
  <si>
    <t>小額採購</t>
  </si>
  <si>
    <t>金門縣文化局</t>
  </si>
  <si>
    <t>藝文活動-獎補助費</t>
  </si>
  <si>
    <t>金門縣農業試驗所</t>
  </si>
  <si>
    <t>金門縣林務所</t>
  </si>
  <si>
    <t>行政管理-獎補助費</t>
  </si>
  <si>
    <t>金門縣水產試驗所</t>
  </si>
  <si>
    <t>金門縣畜產試驗所</t>
  </si>
  <si>
    <t>金門縣動植物防疫所</t>
  </si>
  <si>
    <t>金門縣港務處</t>
  </si>
  <si>
    <t>退休人員春節共10人、
        端節共10人</t>
  </si>
  <si>
    <t>金門縣養護工程所</t>
  </si>
  <si>
    <t>金門養護工程所</t>
  </si>
  <si>
    <t>道路路燈養護-獎補助費</t>
  </si>
  <si>
    <t>莒光公園占用私人土地97-101年用地補償金</t>
  </si>
  <si>
    <t>金門縣大同之家</t>
  </si>
  <si>
    <t>公費就養及醫療補助-獎補助費</t>
  </si>
  <si>
    <t>補助本家就養老人生活用品、三節慰問金、赴台就醫等相關費用</t>
  </si>
  <si>
    <t>本家就養老人(共132人)</t>
  </si>
  <si>
    <t>補助本家院童生活用品、三節禮金、大學學費及醫療費等相關費用</t>
  </si>
  <si>
    <t>金門縣採購招標所</t>
  </si>
  <si>
    <t>退休、退撫人員三節慰問金(春節、端節)</t>
  </si>
  <si>
    <t>金門縣衛生局</t>
  </si>
  <si>
    <t>醫政管理-獎補助費</t>
  </si>
  <si>
    <t>人籍不一</t>
  </si>
  <si>
    <t>自費健檢</t>
  </si>
  <si>
    <t>人工生殖</t>
  </si>
  <si>
    <t>金門縣環境保護局</t>
  </si>
  <si>
    <t>空氣污染及噪音防治-獎補助費</t>
  </si>
  <si>
    <t>補助節能家電-電冰箱(共175台)</t>
  </si>
  <si>
    <t>縣民(共175人)</t>
  </si>
  <si>
    <t>環保局</t>
  </si>
  <si>
    <t>補助節能家電-冷氣機(共425台)</t>
  </si>
  <si>
    <t>縣民(共272人)</t>
  </si>
  <si>
    <t>環保維護-獎補助費</t>
  </si>
  <si>
    <t>資源物資補貼款</t>
  </si>
  <si>
    <t>縣民(共4人)</t>
  </si>
  <si>
    <t>補助老六小吃店購置非一次用餐具</t>
  </si>
  <si>
    <t>縣民(共1人)</t>
  </si>
  <si>
    <t>春節端午節慰問金</t>
  </si>
  <si>
    <t>金門縣警察局</t>
  </si>
  <si>
    <t>業務管理-獎補助費</t>
  </si>
  <si>
    <t>金門縣消防局</t>
  </si>
  <si>
    <t>消防業務-獎補助費</t>
  </si>
  <si>
    <t>補助遷移燃氣熱水器</t>
  </si>
  <si>
    <t>補助替代役男返鄉一半交通費及誤餐費</t>
  </si>
  <si>
    <t>地方教育發展基金</t>
  </si>
  <si>
    <t>補助林孟欣參加韓國「WSSA2014疊盃」經費</t>
  </si>
  <si>
    <t>補助楊謹蔓參加「亞青擊劍錦標賽」經費</t>
  </si>
  <si>
    <t>社會福利基金</t>
  </si>
  <si>
    <t>金門縣獨居老人送餐服務</t>
  </si>
  <si>
    <t>縣民(共52人)</t>
  </si>
  <si>
    <t>金門縣獨居老人緊急救援系統連線服務</t>
  </si>
  <si>
    <t>縣民(共130人)</t>
  </si>
  <si>
    <t>金門縣老人假牙補助</t>
  </si>
  <si>
    <t>縣民(共166人)</t>
  </si>
  <si>
    <t>老人免費搭乘公共車、船</t>
  </si>
  <si>
    <t xml:space="preserve">失能老人輔具購置及居家無障礙環境改善補助 </t>
  </si>
  <si>
    <t>縣民(共49人)</t>
  </si>
  <si>
    <t>老人及身心障礙者搭乘北高捷運票價補助</t>
  </si>
  <si>
    <t>縣民(共63135人次)</t>
  </si>
  <si>
    <t>金門縣失能老人入住機構安置費用補助</t>
  </si>
  <si>
    <t>縣民(共9人)</t>
  </si>
  <si>
    <t>金門縣失能老人日間照顧服務費補助</t>
  </si>
  <si>
    <t>縣民(共26人)</t>
  </si>
  <si>
    <t>身心障礙福利-會費、捐助、補助、分攤、救濟與交流活動費</t>
  </si>
  <si>
    <t>金門縣身心障礙者短托及臨托費用補助</t>
  </si>
  <si>
    <t>金門縣身心障礙者送餐服務</t>
  </si>
  <si>
    <t>縣民(共8人)</t>
  </si>
  <si>
    <t xml:space="preserve">金門縣身心障礙者經政府機關協助安置
於台灣教（療）養機構探視之家屬交通費補助 </t>
  </si>
  <si>
    <t>金門縣精神障礙者住院期間伙食費用補助</t>
  </si>
  <si>
    <t xml:space="preserve">金門縣身心障礙者及失能老人紙尿褲看護墊補助 </t>
  </si>
  <si>
    <t>身心障礙者及陪伴人北捷及高捷優惠</t>
  </si>
  <si>
    <t xml:space="preserve">金門縣縣民意外傷亡濟助 </t>
  </si>
  <si>
    <t>非因意外傷亡濟助</t>
  </si>
  <si>
    <t xml:space="preserve">金門縣低收入戶安裝有線電視收視費補助 </t>
  </si>
  <si>
    <t>金門縣弱勢族群交通費補貼</t>
  </si>
  <si>
    <t>電腦補助</t>
  </si>
  <si>
    <t>中低收入戶身心障礙者生活補助</t>
  </si>
  <si>
    <t>縣民(共380人)</t>
  </si>
  <si>
    <t>身心障礙者托育養護費補助 部份負擔費用補助</t>
  </si>
  <si>
    <t>身心障礙者醫療及輔助器具費用補助</t>
  </si>
  <si>
    <t>身心障礙者參加全民健康保險及社會保險自付保費補助</t>
  </si>
  <si>
    <t>縣民(共78人)</t>
  </si>
  <si>
    <t>金門縣身心障礙者居家生活補助</t>
  </si>
  <si>
    <t>金門縣身心障礙者租賃房屋租金補助</t>
  </si>
  <si>
    <t>金門縣身心障礙者居家服務補助</t>
  </si>
  <si>
    <t>兒少福利服務-會費、捐助、補助、分攤、救濟與交流活動費</t>
  </si>
  <si>
    <t>兒童及少年寄養家庭費用補助</t>
  </si>
  <si>
    <t>縣民(共11人)</t>
  </si>
  <si>
    <t>環境保護基金</t>
  </si>
  <si>
    <t>補助新購電動自行車(共23輛*6千元)</t>
  </si>
  <si>
    <t>補助租賃電動機車(14輛*500元*2個月)+(1輛*500元*1個月)</t>
  </si>
  <si>
    <t>補助淘汰二行程機車(共90輛*1.5千元)</t>
  </si>
  <si>
    <t>縣民(共90人)</t>
  </si>
  <si>
    <t>補助節能家電-電冰箱(共78台*3千元)</t>
  </si>
  <si>
    <t>補助節能家電-冷氣(共511台*3千元)</t>
  </si>
  <si>
    <t>合計</t>
  </si>
  <si>
    <t xml:space="preserve">             科長:</t>
  </si>
  <si>
    <t xml:space="preserve">            主辦會計:</t>
  </si>
  <si>
    <t>機關首長:</t>
  </si>
  <si>
    <r>
      <t xml:space="preserve">      </t>
    </r>
    <r>
      <rPr>
        <b/>
        <u val="single"/>
        <sz val="16"/>
        <rFont val="標楷體"/>
        <family val="4"/>
      </rPr>
      <t>金門縣政府對個人補（捐）助經費明細表</t>
    </r>
  </si>
  <si>
    <r>
      <t xml:space="preserve">       </t>
    </r>
    <r>
      <rPr>
        <b/>
        <u val="single"/>
        <sz val="14"/>
        <rFont val="標楷體"/>
        <family val="4"/>
      </rPr>
      <t xml:space="preserve">103年1月至103年6月止 </t>
    </r>
  </si>
  <si>
    <t>單位:千元</t>
  </si>
  <si>
    <t>工作計畫科目名稱</t>
  </si>
  <si>
    <t>補助事項或用途</t>
  </si>
  <si>
    <t>補助對象</t>
  </si>
  <si>
    <t>主辦機關</t>
  </si>
  <si>
    <t>累計撥付金額</t>
  </si>
  <si>
    <t>有無涉及財務或勞務採購</t>
  </si>
  <si>
    <t>是</t>
  </si>
  <si>
    <t>否</t>
  </si>
  <si>
    <t>縣民(共44人)</t>
  </si>
  <si>
    <t>觀光事業管理-獎補助費</t>
  </si>
  <si>
    <t>替代役(共1人)</t>
  </si>
  <si>
    <t>替代役(共2人)</t>
  </si>
  <si>
    <t>縣民(共1,296人)
3,684次</t>
  </si>
  <si>
    <t>生育婦女(共224人)</t>
  </si>
  <si>
    <t>縣民(共139人)</t>
  </si>
  <si>
    <t>縣民(共31人)</t>
  </si>
  <si>
    <t>人事管理-獎補助費</t>
  </si>
  <si>
    <t>本府員工(共8人)</t>
  </si>
  <si>
    <t>退休撫卹福利休閒-獎補助費</t>
  </si>
  <si>
    <t>退休人員(共86人)</t>
  </si>
  <si>
    <t xml:space="preserve">退休人員春節(共7人)、
        端節(共4人)                 </t>
  </si>
  <si>
    <t>殯葬管理-獎補助費</t>
  </si>
  <si>
    <t>申請起掘遷葬補助</t>
  </si>
  <si>
    <t>縣民(共56人)</t>
  </si>
  <si>
    <t>退休人員春節(共11人)、
        端節(共12人)</t>
  </si>
  <si>
    <t>退休人員春節(共19人)、
        端節(共19人)</t>
  </si>
  <si>
    <t>替代役男(共4人)</t>
  </si>
  <si>
    <t>有</t>
  </si>
  <si>
    <t>退休人員春節(共8人)、
        端節(共6人)</t>
  </si>
  <si>
    <t>補助創作聯展經費</t>
  </si>
  <si>
    <t>創作人(共2人)</t>
  </si>
  <si>
    <t>退休人員春節(共14人)、
        端節(共14人)</t>
  </si>
  <si>
    <t>退休人員春節(共16人)、
        端節(共15人)</t>
  </si>
  <si>
    <t>退休人員春節(共4人)、
        端節(共4人)</t>
  </si>
  <si>
    <t>水產增殖推廣-獎補助費</t>
  </si>
  <si>
    <t>補助平掛式牡蠣苗</t>
  </si>
  <si>
    <t>蚵民(共48人)</t>
  </si>
  <si>
    <t>退休人員春節(共8人)、
        端節(共8人)</t>
  </si>
  <si>
    <t>退休人員春節共2人、
        端節共2人</t>
  </si>
  <si>
    <t>退休人員春節(共12人)、
        端節(共12人)</t>
  </si>
  <si>
    <t>退休人員春節(共13人)、
        端節(共13人)</t>
  </si>
  <si>
    <t>財團法人全成社會福利基金會</t>
  </si>
  <si>
    <t>本家安置家童(共21人)</t>
  </si>
  <si>
    <t>退撫人員春節(共38人)、
        端節(共37人)</t>
  </si>
  <si>
    <t>直升機安寧返鄉</t>
  </si>
  <si>
    <t>德安航空股份有限公司</t>
  </si>
  <si>
    <t>直升機緊急後送</t>
  </si>
  <si>
    <t>居民轉診交通補助費</t>
  </si>
  <si>
    <t>空中後送搭乘救護車</t>
  </si>
  <si>
    <t>身障鑑定補助</t>
  </si>
  <si>
    <t>行政相驗費用</t>
  </si>
  <si>
    <t>綜合保健-獎補助費</t>
  </si>
  <si>
    <t>退休人員春節(共3人)、
        端節(共3人)</t>
  </si>
  <si>
    <t>退休人員春節(共44人)、
        端節(共44人)</t>
  </si>
  <si>
    <t>鼓勵民眾檢舉犯罪獎金</t>
  </si>
  <si>
    <t>檢舉人(共3人)</t>
  </si>
  <si>
    <t>退休人員春節(共2人)、
        端節(共2人)</t>
  </si>
  <si>
    <t xml:space="preserve">縣民(共32戶)                  </t>
  </si>
  <si>
    <t>替代役男(共82人)</t>
  </si>
  <si>
    <t>社會教育-捐助私校及團體</t>
  </si>
  <si>
    <t>老人福利服務-會費、捐助、補助、分攤、救濟與交流活動費</t>
  </si>
  <si>
    <t>民眾急難救助-會費、捐助、補助、分攤、救濟與交流活動費</t>
  </si>
  <si>
    <t>縣民(共45人)</t>
  </si>
  <si>
    <t>弱勢族群扶助-會費、捐助、補助、分攤、救濟與交流活動費</t>
  </si>
  <si>
    <t>縣民(共129人)</t>
  </si>
  <si>
    <t>縣民(共1836人)</t>
  </si>
  <si>
    <t>縣民(共6人)</t>
  </si>
  <si>
    <t>縣民(共152人)</t>
  </si>
  <si>
    <t>縣民(共2781人)</t>
  </si>
  <si>
    <t>縣民(共27人)</t>
  </si>
  <si>
    <t>執行空氣污染防制-會費、捐助、補助、分攤、救濟與交流活動費-補貼環保費用</t>
  </si>
  <si>
    <t>縣民(共23人)</t>
  </si>
  <si>
    <t>環保局                            (環境保護基金)</t>
  </si>
  <si>
    <t>縣民(共15人)</t>
  </si>
  <si>
    <t>環保局                         (環境保護基金)</t>
  </si>
  <si>
    <t>縣民(共332人)</t>
  </si>
  <si>
    <t>環保局                           (環境保護基金)</t>
  </si>
  <si>
    <t xml:space="preserve">製表: </t>
  </si>
  <si>
    <t>縣民(共13人)</t>
  </si>
  <si>
    <t>本縣境內發生重症之本國病人(共7人)</t>
  </si>
  <si>
    <t>縣民(共5316人)</t>
  </si>
  <si>
    <t>縣民(共103人)</t>
  </si>
  <si>
    <t>縣民(共272人)</t>
  </si>
  <si>
    <t>縣民(共5人)</t>
  </si>
  <si>
    <t>縣民(共116人)</t>
  </si>
  <si>
    <t>縣民(共637人)</t>
  </si>
  <si>
    <t>縣民(共40人)</t>
  </si>
  <si>
    <t>金門縣大同之家</t>
  </si>
  <si>
    <t>撥付本府觀光處服務役替代役役男返台補助機票</t>
  </si>
  <si>
    <t>撥付本府觀光處服務役替代役役男來金服役機票</t>
  </si>
  <si>
    <t>縣民(共244505人次)</t>
  </si>
  <si>
    <t>縣民(共14人次)</t>
  </si>
  <si>
    <t>縣民(共164人次)</t>
  </si>
  <si>
    <t>縣民(共721人次)</t>
  </si>
  <si>
    <t>縣民(北捷共13674人次)、高捷(共539人次)</t>
  </si>
  <si>
    <t>縣民(共139人)</t>
  </si>
  <si>
    <t>縣民(共24人次)</t>
  </si>
  <si>
    <t>縣民(共495人次)</t>
  </si>
  <si>
    <t>中低收入戶兒童及少年(共1347人次)</t>
  </si>
  <si>
    <t>縣民(共17人次)</t>
  </si>
  <si>
    <t>縣民(共160人次)</t>
  </si>
  <si>
    <t>縣民(共3人次)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</si>
</sst>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#,##0_ "/>
    <numFmt numFmtId="178" formatCode="#,##0_);[Red]\(#,##0\)"/>
    <numFmt numFmtId="179" formatCode="#,##0.00_);[Red]\(#,##0.00\)"/>
    <numFmt numFmtId="180" formatCode="0_);[Red]\(0\)"/>
    <numFmt numFmtId="181" formatCode="m&quot;月&quot;d&quot;日&quot;"/>
    <numFmt numFmtId="182" formatCode="0_ "/>
    <numFmt numFmtId="183" formatCode="#,##0_ ;[Red]\-#,##0\ "/>
    <numFmt numFmtId="184" formatCode="#,##0.0_ "/>
    <numFmt numFmtId="185" formatCode="_-* #,##0_-;\-* #,##0_-;_-* &quot;-&quot;??_-;_-@_-"/>
    <numFmt numFmtId="186" formatCode="0.0000_ "/>
  </numFmts>
  <fonts count="44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u val="single"/>
      <sz val="16"/>
      <name val="標楷體"/>
      <family val="4"/>
    </font>
    <font>
      <b/>
      <sz val="16"/>
      <name val="標楷體"/>
      <family val="4"/>
    </font>
    <font>
      <b/>
      <u val="single"/>
      <sz val="14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1"/>
      <name val="標楷體"/>
      <family val="4"/>
    </font>
    <font>
      <b/>
      <sz val="12"/>
      <name val="新細明體"/>
      <family val="1"/>
    </font>
    <font>
      <b/>
      <sz val="10"/>
      <name val="標楷體"/>
      <family val="4"/>
    </font>
    <font>
      <b/>
      <sz val="10"/>
      <name val="新細明體"/>
      <family val="1"/>
    </font>
    <font>
      <sz val="10"/>
      <name val="標楷體"/>
      <family val="4"/>
    </font>
    <font>
      <sz val="10"/>
      <color indexed="8"/>
      <name val="標楷體"/>
      <family val="4"/>
    </font>
    <font>
      <sz val="10"/>
      <color indexed="8"/>
      <name val="Wingdings 2"/>
      <family val="1"/>
    </font>
    <font>
      <b/>
      <sz val="12"/>
      <color indexed="8"/>
      <name val="標楷體"/>
      <family val="4"/>
    </font>
    <font>
      <b/>
      <sz val="10"/>
      <color indexed="8"/>
      <name val="標楷體"/>
      <family val="4"/>
    </font>
    <font>
      <b/>
      <sz val="10"/>
      <color indexed="10"/>
      <name val="Wingdings 2"/>
      <family val="1"/>
    </font>
    <font>
      <sz val="10"/>
      <color indexed="10"/>
      <name val="Wingdings 2"/>
      <family val="1"/>
    </font>
    <font>
      <b/>
      <sz val="10"/>
      <color indexed="10"/>
      <name val="標楷體"/>
      <family val="4"/>
    </font>
    <font>
      <sz val="10"/>
      <color indexed="10"/>
      <name val="標楷體"/>
      <family val="4"/>
    </font>
    <font>
      <sz val="10"/>
      <name val="Wingdings 2"/>
      <family val="1"/>
    </font>
    <font>
      <b/>
      <sz val="10"/>
      <name val="Wingdings 2"/>
      <family val="1"/>
    </font>
    <font>
      <b/>
      <sz val="11"/>
      <color indexed="8"/>
      <name val="標楷體"/>
      <family val="4"/>
    </font>
    <font>
      <sz val="12"/>
      <name val="標楷體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174">
    <xf numFmtId="0" fontId="0" fillId="0" borderId="0" xfId="0" applyAlignment="1">
      <alignment vertical="center"/>
    </xf>
    <xf numFmtId="0" fontId="25" fillId="0" borderId="10" xfId="37" applyFont="1" applyBorder="1" applyAlignment="1">
      <alignment horizontal="center"/>
      <protection/>
    </xf>
    <xf numFmtId="0" fontId="25" fillId="0" borderId="10" xfId="37" applyFont="1" applyBorder="1" applyAlignment="1">
      <alignment/>
      <protection/>
    </xf>
    <xf numFmtId="0" fontId="28" fillId="0" borderId="0" xfId="0" applyFont="1" applyAlignment="1">
      <alignment vertical="center"/>
    </xf>
    <xf numFmtId="0" fontId="26" fillId="0" borderId="11" xfId="37" applyFont="1" applyBorder="1" applyAlignment="1">
      <alignment horizontal="center" vertical="center"/>
      <protection/>
    </xf>
    <xf numFmtId="0" fontId="28" fillId="0" borderId="12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178" fontId="29" fillId="24" borderId="11" xfId="37" applyNumberFormat="1" applyFont="1" applyFill="1" applyBorder="1" applyAlignment="1">
      <alignment horizontal="center" vertical="center" shrinkToFit="1"/>
      <protection/>
    </xf>
    <xf numFmtId="178" fontId="29" fillId="24" borderId="11" xfId="37" applyNumberFormat="1" applyFont="1" applyFill="1" applyBorder="1" applyAlignment="1">
      <alignment vertical="center" shrinkToFit="1"/>
      <protection/>
    </xf>
    <xf numFmtId="178" fontId="30" fillId="24" borderId="0" xfId="0" applyNumberFormat="1" applyFont="1" applyFill="1" applyBorder="1" applyAlignment="1">
      <alignment vertical="center" shrinkToFit="1"/>
    </xf>
    <xf numFmtId="0" fontId="31" fillId="0" borderId="11" xfId="0" applyFont="1" applyBorder="1" applyAlignment="1">
      <alignment horizontal="center" vertical="center" shrinkToFit="1"/>
    </xf>
    <xf numFmtId="0" fontId="31" fillId="0" borderId="13" xfId="0" applyFont="1" applyBorder="1" applyAlignment="1">
      <alignment horizontal="left" vertical="center" wrapText="1"/>
    </xf>
    <xf numFmtId="0" fontId="31" fillId="25" borderId="11" xfId="0" applyFont="1" applyFill="1" applyBorder="1" applyAlignment="1">
      <alignment horizontal="left" vertical="center" wrapText="1"/>
    </xf>
    <xf numFmtId="0" fontId="31" fillId="25" borderId="11" xfId="0" applyFont="1" applyFill="1" applyBorder="1" applyAlignment="1">
      <alignment horizontal="center" vertical="center" wrapText="1"/>
    </xf>
    <xf numFmtId="178" fontId="31" fillId="25" borderId="11" xfId="0" applyNumberFormat="1" applyFont="1" applyFill="1" applyBorder="1" applyAlignment="1">
      <alignment vertical="center" shrinkToFit="1"/>
    </xf>
    <xf numFmtId="0" fontId="32" fillId="25" borderId="11" xfId="0" applyFont="1" applyFill="1" applyBorder="1" applyAlignment="1">
      <alignment horizontal="center" vertical="center"/>
    </xf>
    <xf numFmtId="0" fontId="26" fillId="25" borderId="11" xfId="37" applyFont="1" applyFill="1" applyBorder="1" applyAlignment="1">
      <alignment horizontal="left" vertical="center" wrapText="1"/>
      <protection/>
    </xf>
    <xf numFmtId="0" fontId="33" fillId="0" borderId="11" xfId="0" applyFont="1" applyBorder="1" applyAlignment="1">
      <alignment horizontal="center" vertical="center"/>
    </xf>
    <xf numFmtId="0" fontId="26" fillId="25" borderId="11" xfId="37" applyFont="1" applyFill="1" applyBorder="1" applyAlignment="1">
      <alignment horizontal="center" vertical="center"/>
      <protection/>
    </xf>
    <xf numFmtId="0" fontId="28" fillId="25" borderId="0" xfId="0" applyFont="1" applyFill="1" applyBorder="1" applyAlignment="1">
      <alignment vertical="center"/>
    </xf>
    <xf numFmtId="0" fontId="32" fillId="25" borderId="11" xfId="0" applyFont="1" applyFill="1" applyBorder="1" applyAlignment="1">
      <alignment horizontal="center" vertical="center" shrinkToFit="1"/>
    </xf>
    <xf numFmtId="0" fontId="32" fillId="25" borderId="11" xfId="0" applyFont="1" applyFill="1" applyBorder="1" applyAlignment="1">
      <alignment horizontal="left" vertical="center" wrapText="1"/>
    </xf>
    <xf numFmtId="0" fontId="32" fillId="25" borderId="11" xfId="0" applyFont="1" applyFill="1" applyBorder="1" applyAlignment="1">
      <alignment horizontal="center" vertical="center" wrapText="1"/>
    </xf>
    <xf numFmtId="178" fontId="32" fillId="25" borderId="11" xfId="0" applyNumberFormat="1" applyFont="1" applyFill="1" applyBorder="1" applyAlignment="1">
      <alignment vertical="center" shrinkToFit="1"/>
    </xf>
    <xf numFmtId="0" fontId="34" fillId="25" borderId="11" xfId="37" applyFont="1" applyFill="1" applyBorder="1" applyAlignment="1">
      <alignment horizontal="left" vertical="center" wrapText="1"/>
      <protection/>
    </xf>
    <xf numFmtId="0" fontId="33" fillId="25" borderId="11" xfId="0" applyFont="1" applyFill="1" applyBorder="1" applyAlignment="1">
      <alignment horizontal="center" vertical="center"/>
    </xf>
    <xf numFmtId="0" fontId="34" fillId="25" borderId="11" xfId="37" applyFont="1" applyFill="1" applyBorder="1" applyAlignment="1">
      <alignment horizontal="center" vertical="center"/>
      <protection/>
    </xf>
    <xf numFmtId="0" fontId="6" fillId="25" borderId="0" xfId="0" applyFont="1" applyFill="1" applyBorder="1" applyAlignment="1">
      <alignment vertical="center"/>
    </xf>
    <xf numFmtId="0" fontId="31" fillId="0" borderId="11" xfId="0" applyFont="1" applyBorder="1" applyAlignment="1">
      <alignment vertical="center" wrapText="1"/>
    </xf>
    <xf numFmtId="0" fontId="29" fillId="24" borderId="11" xfId="0" applyFont="1" applyFill="1" applyBorder="1" applyAlignment="1">
      <alignment horizontal="center" vertical="center" shrinkToFit="1"/>
    </xf>
    <xf numFmtId="0" fontId="29" fillId="24" borderId="11" xfId="0" applyFont="1" applyFill="1" applyBorder="1" applyAlignment="1">
      <alignment vertical="center" wrapText="1"/>
    </xf>
    <xf numFmtId="0" fontId="29" fillId="24" borderId="11" xfId="0" applyFont="1" applyFill="1" applyBorder="1" applyAlignment="1">
      <alignment horizontal="left" vertical="center" wrapText="1"/>
    </xf>
    <xf numFmtId="0" fontId="29" fillId="24" borderId="11" xfId="0" applyFont="1" applyFill="1" applyBorder="1" applyAlignment="1">
      <alignment horizontal="center" vertical="center" wrapText="1"/>
    </xf>
    <xf numFmtId="178" fontId="29" fillId="24" borderId="11" xfId="0" applyNumberFormat="1" applyFont="1" applyFill="1" applyBorder="1" applyAlignment="1">
      <alignment vertical="center" shrinkToFit="1"/>
    </xf>
    <xf numFmtId="0" fontId="35" fillId="24" borderId="11" xfId="0" applyFont="1" applyFill="1" applyBorder="1" applyAlignment="1">
      <alignment horizontal="center" vertical="center"/>
    </xf>
    <xf numFmtId="0" fontId="26" fillId="24" borderId="11" xfId="37" applyFont="1" applyFill="1" applyBorder="1" applyAlignment="1">
      <alignment horizontal="left" vertical="center" wrapText="1"/>
      <protection/>
    </xf>
    <xf numFmtId="0" fontId="36" fillId="24" borderId="11" xfId="0" applyFont="1" applyFill="1" applyBorder="1" applyAlignment="1">
      <alignment horizontal="center" vertical="center"/>
    </xf>
    <xf numFmtId="0" fontId="26" fillId="24" borderId="11" xfId="37" applyFont="1" applyFill="1" applyBorder="1" applyAlignment="1">
      <alignment horizontal="center" vertical="center"/>
      <protection/>
    </xf>
    <xf numFmtId="0" fontId="28" fillId="24" borderId="0" xfId="0" applyFont="1" applyFill="1" applyBorder="1" applyAlignment="1">
      <alignment vertical="center"/>
    </xf>
    <xf numFmtId="0" fontId="32" fillId="25" borderId="11" xfId="0" applyFont="1" applyFill="1" applyBorder="1" applyAlignment="1">
      <alignment vertical="center" wrapText="1"/>
    </xf>
    <xf numFmtId="0" fontId="35" fillId="24" borderId="11" xfId="0" applyFont="1" applyFill="1" applyBorder="1" applyAlignment="1">
      <alignment horizontal="left" vertical="center" wrapText="1"/>
    </xf>
    <xf numFmtId="178" fontId="35" fillId="24" borderId="11" xfId="37" applyNumberFormat="1" applyFont="1" applyFill="1" applyBorder="1" applyAlignment="1">
      <alignment vertical="center" shrinkToFit="1"/>
      <protection/>
    </xf>
    <xf numFmtId="0" fontId="31" fillId="0" borderId="11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1" fillId="0" borderId="11" xfId="36" applyFont="1" applyBorder="1" applyAlignment="1">
      <alignment vertical="center" wrapText="1"/>
      <protection/>
    </xf>
    <xf numFmtId="178" fontId="31" fillId="25" borderId="11" xfId="38" applyNumberFormat="1" applyFont="1" applyFill="1" applyBorder="1" applyAlignment="1">
      <alignment vertical="center" shrinkToFit="1"/>
    </xf>
    <xf numFmtId="0" fontId="29" fillId="25" borderId="11" xfId="37" applyFont="1" applyFill="1" applyBorder="1" applyAlignment="1">
      <alignment horizontal="left" vertical="center" wrapText="1"/>
      <protection/>
    </xf>
    <xf numFmtId="0" fontId="31" fillId="0" borderId="11" xfId="0" applyFont="1" applyBorder="1" applyAlignment="1">
      <alignment vertical="center"/>
    </xf>
    <xf numFmtId="0" fontId="29" fillId="25" borderId="0" xfId="0" applyFont="1" applyFill="1" applyBorder="1" applyAlignment="1">
      <alignment vertical="center"/>
    </xf>
    <xf numFmtId="0" fontId="31" fillId="0" borderId="11" xfId="36" applyFont="1" applyFill="1" applyBorder="1" applyAlignment="1">
      <alignment vertical="center" wrapText="1"/>
      <protection/>
    </xf>
    <xf numFmtId="0" fontId="38" fillId="25" borderId="11" xfId="37" applyFont="1" applyFill="1" applyBorder="1" applyAlignment="1">
      <alignment horizontal="left" vertical="center" wrapText="1"/>
      <protection/>
    </xf>
    <xf numFmtId="0" fontId="39" fillId="0" borderId="11" xfId="0" applyFont="1" applyBorder="1" applyAlignment="1">
      <alignment vertical="center"/>
    </xf>
    <xf numFmtId="0" fontId="32" fillId="25" borderId="14" xfId="0" applyFont="1" applyFill="1" applyBorder="1" applyAlignment="1">
      <alignment horizontal="left" vertical="center" wrapText="1"/>
    </xf>
    <xf numFmtId="178" fontId="32" fillId="25" borderId="11" xfId="38" applyNumberFormat="1" applyFont="1" applyFill="1" applyBorder="1" applyAlignment="1">
      <alignment vertical="center" shrinkToFit="1"/>
    </xf>
    <xf numFmtId="0" fontId="35" fillId="25" borderId="11" xfId="37" applyFont="1" applyFill="1" applyBorder="1" applyAlignment="1">
      <alignment horizontal="left" vertical="center" wrapText="1"/>
      <protection/>
    </xf>
    <xf numFmtId="0" fontId="32" fillId="25" borderId="11" xfId="0" applyFont="1" applyFill="1" applyBorder="1" applyAlignment="1">
      <alignment vertical="center"/>
    </xf>
    <xf numFmtId="0" fontId="35" fillId="25" borderId="0" xfId="0" applyFont="1" applyFill="1" applyBorder="1" applyAlignment="1">
      <alignment vertical="center"/>
    </xf>
    <xf numFmtId="0" fontId="31" fillId="25" borderId="14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vertical="center" wrapText="1"/>
    </xf>
    <xf numFmtId="0" fontId="31" fillId="0" borderId="11" xfId="34" applyNumberFormat="1" applyFont="1" applyBorder="1" applyAlignment="1">
      <alignment vertical="center" wrapText="1"/>
      <protection/>
    </xf>
    <xf numFmtId="3" fontId="31" fillId="0" borderId="11" xfId="0" applyNumberFormat="1" applyFont="1" applyBorder="1" applyAlignment="1">
      <alignment horizontal="left" vertical="center"/>
    </xf>
    <xf numFmtId="178" fontId="31" fillId="0" borderId="11" xfId="38" applyNumberFormat="1" applyFont="1" applyBorder="1" applyAlignment="1">
      <alignment vertical="center" shrinkToFit="1"/>
    </xf>
    <xf numFmtId="0" fontId="31" fillId="0" borderId="13" xfId="0" applyFont="1" applyBorder="1" applyAlignment="1">
      <alignment horizontal="left" vertical="center"/>
    </xf>
    <xf numFmtId="0" fontId="32" fillId="25" borderId="0" xfId="0" applyFont="1" applyFill="1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29" fillId="24" borderId="0" xfId="0" applyFont="1" applyFill="1" applyAlignment="1">
      <alignment vertical="center"/>
    </xf>
    <xf numFmtId="177" fontId="29" fillId="24" borderId="11" xfId="0" applyNumberFormat="1" applyFont="1" applyFill="1" applyBorder="1" applyAlignment="1">
      <alignment vertical="center" shrinkToFit="1"/>
    </xf>
    <xf numFmtId="0" fontId="28" fillId="24" borderId="0" xfId="0" applyFont="1" applyFill="1" applyAlignment="1">
      <alignment vertical="center"/>
    </xf>
    <xf numFmtId="49" fontId="31" fillId="0" borderId="11" xfId="0" applyNumberFormat="1" applyFont="1" applyBorder="1" applyAlignment="1">
      <alignment horizontal="center" vertical="center" wrapText="1"/>
    </xf>
    <xf numFmtId="49" fontId="31" fillId="0" borderId="11" xfId="0" applyNumberFormat="1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center" vertical="center" wrapText="1"/>
    </xf>
    <xf numFmtId="177" fontId="31" fillId="0" borderId="11" xfId="0" applyNumberFormat="1" applyFont="1" applyBorder="1" applyAlignment="1">
      <alignment vertical="center" shrinkToFit="1"/>
    </xf>
    <xf numFmtId="0" fontId="31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31" fillId="25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0" fontId="29" fillId="24" borderId="11" xfId="0" applyFont="1" applyFill="1" applyBorder="1" applyAlignment="1">
      <alignment horizontal="center" vertical="center"/>
    </xf>
    <xf numFmtId="0" fontId="29" fillId="24" borderId="11" xfId="0" applyFont="1" applyFill="1" applyBorder="1" applyAlignment="1">
      <alignment vertical="center"/>
    </xf>
    <xf numFmtId="182" fontId="29" fillId="24" borderId="11" xfId="0" applyNumberFormat="1" applyFont="1" applyFill="1" applyBorder="1" applyAlignment="1">
      <alignment vertical="center" shrinkToFit="1"/>
    </xf>
    <xf numFmtId="49" fontId="32" fillId="25" borderId="11" xfId="0" applyNumberFormat="1" applyFont="1" applyFill="1" applyBorder="1" applyAlignment="1">
      <alignment vertical="center" wrapText="1"/>
    </xf>
    <xf numFmtId="182" fontId="32" fillId="25" borderId="11" xfId="0" applyNumberFormat="1" applyFont="1" applyFill="1" applyBorder="1" applyAlignment="1">
      <alignment vertical="center" shrinkToFit="1"/>
    </xf>
    <xf numFmtId="0" fontId="40" fillId="0" borderId="11" xfId="0" applyFont="1" applyBorder="1" applyAlignment="1">
      <alignment horizontal="center" vertical="center"/>
    </xf>
    <xf numFmtId="177" fontId="29" fillId="24" borderId="11" xfId="0" applyNumberFormat="1" applyFont="1" applyFill="1" applyBorder="1" applyAlignment="1">
      <alignment vertical="center"/>
    </xf>
    <xf numFmtId="0" fontId="31" fillId="25" borderId="11" xfId="37" applyFont="1" applyFill="1" applyBorder="1" applyAlignment="1">
      <alignment horizontal="center" vertical="center" wrapText="1"/>
      <protection/>
    </xf>
    <xf numFmtId="0" fontId="31" fillId="25" borderId="11" xfId="0" applyFont="1" applyFill="1" applyBorder="1" applyAlignment="1">
      <alignment vertical="center"/>
    </xf>
    <xf numFmtId="0" fontId="31" fillId="25" borderId="11" xfId="0" applyFont="1" applyFill="1" applyBorder="1" applyAlignment="1">
      <alignment horizontal="center" vertical="center"/>
    </xf>
    <xf numFmtId="177" fontId="31" fillId="25" borderId="11" xfId="0" applyNumberFormat="1" applyFont="1" applyFill="1" applyBorder="1" applyAlignment="1">
      <alignment vertical="center"/>
    </xf>
    <xf numFmtId="0" fontId="31" fillId="24" borderId="11" xfId="0" applyFont="1" applyFill="1" applyBorder="1" applyAlignment="1">
      <alignment vertical="center"/>
    </xf>
    <xf numFmtId="0" fontId="31" fillId="24" borderId="11" xfId="0" applyFont="1" applyFill="1" applyBorder="1" applyAlignment="1">
      <alignment horizontal="center" vertical="center"/>
    </xf>
    <xf numFmtId="0" fontId="31" fillId="25" borderId="11" xfId="0" applyFont="1" applyFill="1" applyBorder="1" applyAlignment="1">
      <alignment vertical="center" wrapText="1"/>
    </xf>
    <xf numFmtId="182" fontId="31" fillId="25" borderId="11" xfId="0" applyNumberFormat="1" applyFont="1" applyFill="1" applyBorder="1" applyAlignment="1">
      <alignment vertical="center" shrinkToFit="1"/>
    </xf>
    <xf numFmtId="0" fontId="32" fillId="24" borderId="11" xfId="0" applyFont="1" applyFill="1" applyBorder="1" applyAlignment="1">
      <alignment vertical="center"/>
    </xf>
    <xf numFmtId="0" fontId="31" fillId="24" borderId="11" xfId="0" applyFont="1" applyFill="1" applyBorder="1" applyAlignment="1">
      <alignment vertical="center" wrapText="1"/>
    </xf>
    <xf numFmtId="0" fontId="32" fillId="24" borderId="11" xfId="0" applyFont="1" applyFill="1" applyBorder="1" applyAlignment="1">
      <alignment horizontal="center" vertical="center"/>
    </xf>
    <xf numFmtId="0" fontId="40" fillId="24" borderId="11" xfId="0" applyFont="1" applyFill="1" applyBorder="1" applyAlignment="1">
      <alignment horizontal="center" vertical="center"/>
    </xf>
    <xf numFmtId="0" fontId="2" fillId="25" borderId="0" xfId="0" applyFont="1" applyFill="1" applyAlignment="1">
      <alignment vertical="center"/>
    </xf>
    <xf numFmtId="183" fontId="29" fillId="24" borderId="11" xfId="0" applyNumberFormat="1" applyFont="1" applyFill="1" applyBorder="1" applyAlignment="1">
      <alignment vertical="center"/>
    </xf>
    <xf numFmtId="183" fontId="32" fillId="25" borderId="11" xfId="35" applyNumberFormat="1" applyFont="1" applyFill="1" applyBorder="1" applyAlignment="1">
      <alignment horizontal="center" vertical="center" wrapText="1"/>
      <protection/>
    </xf>
    <xf numFmtId="182" fontId="32" fillId="25" borderId="11" xfId="35" applyNumberFormat="1" applyFont="1" applyFill="1" applyBorder="1" applyAlignment="1">
      <alignment vertical="center" wrapText="1"/>
      <protection/>
    </xf>
    <xf numFmtId="183" fontId="32" fillId="25" borderId="11" xfId="35" applyNumberFormat="1" applyFont="1" applyFill="1" applyBorder="1" applyAlignment="1">
      <alignment vertical="center" shrinkToFit="1"/>
      <protection/>
    </xf>
    <xf numFmtId="183" fontId="32" fillId="25" borderId="11" xfId="35" applyNumberFormat="1" applyFont="1" applyFill="1" applyBorder="1" applyAlignment="1">
      <alignment wrapText="1"/>
      <protection/>
    </xf>
    <xf numFmtId="0" fontId="32" fillId="25" borderId="11" xfId="35" applyNumberFormat="1" applyFont="1" applyFill="1" applyBorder="1" applyAlignment="1">
      <alignment horizontal="center" vertical="center" wrapText="1"/>
      <protection/>
    </xf>
    <xf numFmtId="183" fontId="32" fillId="25" borderId="11" xfId="35" applyNumberFormat="1" applyFont="1" applyFill="1" applyBorder="1" applyAlignment="1">
      <alignment horizontal="left" vertical="center" wrapText="1"/>
      <protection/>
    </xf>
    <xf numFmtId="177" fontId="32" fillId="25" borderId="11" xfId="0" applyNumberFormat="1" applyFont="1" applyFill="1" applyBorder="1" applyAlignment="1">
      <alignment vertical="center" shrinkToFit="1"/>
    </xf>
    <xf numFmtId="0" fontId="32" fillId="24" borderId="0" xfId="0" applyFont="1" applyFill="1" applyAlignment="1">
      <alignment vertical="center"/>
    </xf>
    <xf numFmtId="0" fontId="2" fillId="24" borderId="0" xfId="0" applyFont="1" applyFill="1" applyAlignment="1">
      <alignment vertical="center"/>
    </xf>
    <xf numFmtId="177" fontId="31" fillId="25" borderId="11" xfId="0" applyNumberFormat="1" applyFont="1" applyFill="1" applyBorder="1" applyAlignment="1">
      <alignment vertical="center" shrinkToFit="1"/>
    </xf>
    <xf numFmtId="49" fontId="31" fillId="25" borderId="11" xfId="0" applyNumberFormat="1" applyFont="1" applyFill="1" applyBorder="1" applyAlignment="1">
      <alignment vertical="center" wrapText="1"/>
    </xf>
    <xf numFmtId="185" fontId="29" fillId="24" borderId="11" xfId="0" applyNumberFormat="1" applyFont="1" applyFill="1" applyBorder="1" applyAlignment="1">
      <alignment vertical="center"/>
    </xf>
    <xf numFmtId="0" fontId="32" fillId="25" borderId="11" xfId="35" applyFont="1" applyFill="1" applyBorder="1" applyAlignment="1">
      <alignment horizontal="center" vertical="center" wrapText="1"/>
      <protection/>
    </xf>
    <xf numFmtId="0" fontId="32" fillId="25" borderId="11" xfId="35" applyFont="1" applyFill="1" applyBorder="1" applyAlignment="1">
      <alignment horizontal="left" vertical="center" wrapText="1"/>
      <protection/>
    </xf>
    <xf numFmtId="0" fontId="31" fillId="25" borderId="11" xfId="35" applyFont="1" applyFill="1" applyBorder="1" applyAlignment="1">
      <alignment horizontal="left" vertical="center" wrapText="1"/>
      <protection/>
    </xf>
    <xf numFmtId="185" fontId="31" fillId="25" borderId="11" xfId="38" applyNumberFormat="1" applyFont="1" applyFill="1" applyBorder="1" applyAlignment="1">
      <alignment vertical="center" wrapText="1"/>
    </xf>
    <xf numFmtId="0" fontId="31" fillId="25" borderId="11" xfId="35" applyFont="1" applyFill="1" applyBorder="1" applyAlignment="1">
      <alignment wrapText="1"/>
      <protection/>
    </xf>
    <xf numFmtId="0" fontId="32" fillId="25" borderId="11" xfId="35" applyFont="1" applyFill="1" applyBorder="1" applyAlignment="1">
      <alignment horizontal="center" wrapText="1"/>
      <protection/>
    </xf>
    <xf numFmtId="0" fontId="31" fillId="0" borderId="11" xfId="35" applyFont="1" applyBorder="1" applyAlignment="1">
      <alignment horizontal="center" vertical="center" wrapText="1"/>
      <protection/>
    </xf>
    <xf numFmtId="185" fontId="32" fillId="25" borderId="11" xfId="38" applyNumberFormat="1" applyFont="1" applyFill="1" applyBorder="1" applyAlignment="1">
      <alignment vertical="center" wrapText="1"/>
    </xf>
    <xf numFmtId="0" fontId="32" fillId="25" borderId="11" xfId="35" applyFont="1" applyFill="1" applyBorder="1" applyAlignment="1">
      <alignment wrapText="1"/>
      <protection/>
    </xf>
    <xf numFmtId="0" fontId="31" fillId="0" borderId="0" xfId="0" applyFont="1" applyAlignment="1">
      <alignment vertical="center"/>
    </xf>
    <xf numFmtId="0" fontId="41" fillId="24" borderId="11" xfId="0" applyFont="1" applyFill="1" applyBorder="1" applyAlignment="1">
      <alignment horizontal="center" vertical="center"/>
    </xf>
    <xf numFmtId="0" fontId="31" fillId="0" borderId="11" xfId="37" applyFont="1" applyFill="1" applyBorder="1" applyAlignment="1">
      <alignment horizontal="center" vertical="center" wrapText="1"/>
      <protection/>
    </xf>
    <xf numFmtId="0" fontId="29" fillId="25" borderId="11" xfId="0" applyFont="1" applyFill="1" applyBorder="1" applyAlignment="1">
      <alignment vertical="center"/>
    </xf>
    <xf numFmtId="0" fontId="29" fillId="25" borderId="0" xfId="0" applyFont="1" applyFill="1" applyAlignment="1">
      <alignment vertical="center"/>
    </xf>
    <xf numFmtId="0" fontId="28" fillId="25" borderId="0" xfId="0" applyFont="1" applyFill="1" applyAlignment="1">
      <alignment vertical="center"/>
    </xf>
    <xf numFmtId="0" fontId="32" fillId="0" borderId="11" xfId="36" applyFont="1" applyBorder="1" applyAlignment="1">
      <alignment vertical="center" wrapText="1"/>
      <protection/>
    </xf>
    <xf numFmtId="0" fontId="35" fillId="25" borderId="11" xfId="0" applyFont="1" applyFill="1" applyBorder="1" applyAlignment="1">
      <alignment vertical="center"/>
    </xf>
    <xf numFmtId="0" fontId="35" fillId="25" borderId="0" xfId="0" applyFont="1" applyFill="1" applyAlignment="1">
      <alignment vertical="center"/>
    </xf>
    <xf numFmtId="0" fontId="6" fillId="25" borderId="0" xfId="0" applyFont="1" applyFill="1" applyAlignment="1">
      <alignment vertical="center"/>
    </xf>
    <xf numFmtId="178" fontId="32" fillId="0" borderId="11" xfId="38" applyNumberFormat="1" applyFont="1" applyBorder="1" applyAlignment="1">
      <alignment vertical="center" shrinkToFit="1"/>
    </xf>
    <xf numFmtId="0" fontId="32" fillId="0" borderId="11" xfId="36" applyFont="1" applyFill="1" applyBorder="1" applyAlignment="1">
      <alignment vertical="center" wrapText="1"/>
      <protection/>
    </xf>
    <xf numFmtId="0" fontId="32" fillId="0" borderId="11" xfId="0" applyFont="1" applyBorder="1" applyAlignment="1">
      <alignment vertical="center" wrapText="1"/>
    </xf>
    <xf numFmtId="0" fontId="32" fillId="0" borderId="11" xfId="34" applyNumberFormat="1" applyFont="1" applyBorder="1" applyAlignment="1">
      <alignment vertical="center" wrapText="1"/>
      <protection/>
    </xf>
    <xf numFmtId="3" fontId="32" fillId="0" borderId="11" xfId="0" applyNumberFormat="1" applyFont="1" applyBorder="1" applyAlignment="1">
      <alignment horizontal="left" vertical="center"/>
    </xf>
    <xf numFmtId="0" fontId="3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2" fillId="0" borderId="11" xfId="0" applyFont="1" applyFill="1" applyBorder="1" applyAlignment="1">
      <alignment vertical="center" wrapText="1"/>
    </xf>
    <xf numFmtId="0" fontId="32" fillId="25" borderId="13" xfId="35" applyFont="1" applyFill="1" applyBorder="1" applyAlignment="1">
      <alignment horizontal="center" vertical="center" wrapText="1"/>
      <protection/>
    </xf>
    <xf numFmtId="0" fontId="32" fillId="0" borderId="13" xfId="35" applyFont="1" applyBorder="1" applyAlignment="1">
      <alignment horizontal="left" vertical="center"/>
      <protection/>
    </xf>
    <xf numFmtId="0" fontId="32" fillId="25" borderId="11" xfId="35" applyFont="1" applyFill="1" applyBorder="1" applyAlignment="1">
      <alignment vertical="center" wrapText="1"/>
      <protection/>
    </xf>
    <xf numFmtId="0" fontId="32" fillId="0" borderId="13" xfId="35" applyFont="1" applyBorder="1" applyAlignment="1">
      <alignment horizontal="left" vertical="center" wrapText="1"/>
      <protection/>
    </xf>
    <xf numFmtId="0" fontId="32" fillId="0" borderId="11" xfId="35" applyFont="1" applyBorder="1" applyAlignment="1">
      <alignment horizontal="left" vertical="center"/>
      <protection/>
    </xf>
    <xf numFmtId="0" fontId="32" fillId="0" borderId="13" xfId="35" applyFont="1" applyBorder="1" applyAlignment="1">
      <alignment vertical="center"/>
      <protection/>
    </xf>
    <xf numFmtId="0" fontId="32" fillId="25" borderId="13" xfId="35" applyFont="1" applyFill="1" applyBorder="1" applyAlignment="1">
      <alignment horizontal="left" vertical="center" wrapText="1"/>
      <protection/>
    </xf>
    <xf numFmtId="0" fontId="32" fillId="25" borderId="13" xfId="35" applyFont="1" applyFill="1" applyBorder="1" applyAlignment="1">
      <alignment vertical="center" wrapText="1"/>
      <protection/>
    </xf>
    <xf numFmtId="0" fontId="32" fillId="25" borderId="13" xfId="35" applyFont="1" applyFill="1" applyBorder="1" applyAlignment="1">
      <alignment wrapText="1"/>
      <protection/>
    </xf>
    <xf numFmtId="0" fontId="40" fillId="0" borderId="13" xfId="0" applyFont="1" applyBorder="1" applyAlignment="1">
      <alignment horizontal="center" vertical="center"/>
    </xf>
    <xf numFmtId="0" fontId="32" fillId="0" borderId="11" xfId="35" applyFont="1" applyBorder="1" applyAlignment="1">
      <alignment vertical="center"/>
      <protection/>
    </xf>
    <xf numFmtId="177" fontId="32" fillId="25" borderId="11" xfId="35" applyNumberFormat="1" applyFont="1" applyFill="1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42" fillId="25" borderId="11" xfId="35" applyFont="1" applyFill="1" applyBorder="1" applyAlignment="1">
      <alignment horizontal="center" vertical="center" wrapText="1"/>
      <protection/>
    </xf>
    <xf numFmtId="0" fontId="35" fillId="0" borderId="11" xfId="35" applyFont="1" applyBorder="1" applyAlignment="1">
      <alignment vertical="center"/>
      <protection/>
    </xf>
    <xf numFmtId="0" fontId="35" fillId="25" borderId="11" xfId="35" applyFont="1" applyFill="1" applyBorder="1" applyAlignment="1">
      <alignment horizontal="left" vertical="center" wrapText="1"/>
      <protection/>
    </xf>
    <xf numFmtId="0" fontId="35" fillId="25" borderId="11" xfId="35" applyFont="1" applyFill="1" applyBorder="1" applyAlignment="1">
      <alignment horizontal="center" vertical="center" wrapText="1"/>
      <protection/>
    </xf>
    <xf numFmtId="177" fontId="35" fillId="25" borderId="11" xfId="35" applyNumberFormat="1" applyFont="1" applyFill="1" applyBorder="1" applyAlignment="1">
      <alignment vertical="center" wrapText="1"/>
      <protection/>
    </xf>
    <xf numFmtId="0" fontId="35" fillId="25" borderId="11" xfId="35" applyFont="1" applyFill="1" applyBorder="1" applyAlignment="1">
      <alignment wrapText="1"/>
      <protection/>
    </xf>
    <xf numFmtId="0" fontId="41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/>
    </xf>
    <xf numFmtId="0" fontId="27" fillId="0" borderId="11" xfId="37" applyFont="1" applyBorder="1" applyAlignment="1">
      <alignment horizontal="left" vertical="center" wrapText="1"/>
      <protection/>
    </xf>
    <xf numFmtId="176" fontId="26" fillId="0" borderId="11" xfId="37" applyNumberFormat="1" applyFont="1" applyBorder="1" applyAlignment="1">
      <alignment horizontal="center" vertical="center" wrapText="1"/>
      <protection/>
    </xf>
    <xf numFmtId="0" fontId="27" fillId="0" borderId="11" xfId="37" applyFont="1" applyBorder="1" applyAlignment="1">
      <alignment horizontal="center" vertical="center" wrapText="1"/>
      <protection/>
    </xf>
    <xf numFmtId="0" fontId="23" fillId="0" borderId="0" xfId="37" applyFont="1" applyBorder="1" applyAlignment="1">
      <alignment horizontal="center"/>
      <protection/>
    </xf>
    <xf numFmtId="0" fontId="25" fillId="0" borderId="0" xfId="37" applyFont="1" applyBorder="1" applyAlignment="1">
      <alignment horizontal="center"/>
      <protection/>
    </xf>
    <xf numFmtId="0" fontId="26" fillId="0" borderId="11" xfId="37" applyFont="1" applyBorder="1" applyAlignment="1">
      <alignment horizontal="center" vertical="center" wrapText="1"/>
      <protection/>
    </xf>
    <xf numFmtId="0" fontId="26" fillId="0" borderId="11" xfId="37" applyFont="1" applyBorder="1" applyAlignment="1">
      <alignment horizontal="center" vertical="center" wrapText="1"/>
      <protection/>
    </xf>
    <xf numFmtId="0" fontId="25" fillId="0" borderId="10" xfId="37" applyFont="1" applyBorder="1" applyAlignment="1">
      <alignment horizontal="center"/>
      <protection/>
    </xf>
  </cellXfs>
  <cellStyles count="54">
    <cellStyle name="Normal" xfId="0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一般 3" xfId="34"/>
    <cellStyle name="一般_1-6月(個人)" xfId="35"/>
    <cellStyle name="一般_99" xfId="36"/>
    <cellStyle name="一般_Sheet1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樣式 1" xfId="63"/>
    <cellStyle name="輸入" xfId="64"/>
    <cellStyle name="輸出" xfId="65"/>
    <cellStyle name="檢查儲存格" xfId="66"/>
    <cellStyle name="壞" xfId="67"/>
    <cellStyle name="警告文字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7"/>
  <sheetViews>
    <sheetView tabSelected="1" view="pageBreakPreview" zoomScaleSheetLayoutView="100" workbookViewId="0" topLeftCell="A103">
      <selection activeCell="C108" sqref="C108"/>
    </sheetView>
  </sheetViews>
  <sheetFormatPr defaultColWidth="9.00390625" defaultRowHeight="16.5"/>
  <cols>
    <col min="1" max="1" width="26.125" style="163" customWidth="1"/>
    <col min="2" max="2" width="40.625" style="0" customWidth="1"/>
    <col min="3" max="3" width="23.50390625" style="0" customWidth="1"/>
    <col min="4" max="4" width="21.00390625" style="0" customWidth="1"/>
    <col min="5" max="5" width="13.75390625" style="0" customWidth="1"/>
    <col min="6" max="6" width="10.625" style="163" customWidth="1"/>
    <col min="7" max="7" width="14.375" style="0" customWidth="1"/>
    <col min="8" max="9" width="8.375" style="0" customWidth="1"/>
  </cols>
  <sheetData>
    <row r="1" spans="1:9" ht="21">
      <c r="A1" s="169" t="s">
        <v>169</v>
      </c>
      <c r="B1" s="169"/>
      <c r="C1" s="169"/>
      <c r="D1" s="169"/>
      <c r="E1" s="169"/>
      <c r="F1" s="169"/>
      <c r="G1" s="169"/>
      <c r="H1" s="169"/>
      <c r="I1" s="169"/>
    </row>
    <row r="2" spans="1:9" ht="19.5">
      <c r="A2" s="170" t="s">
        <v>170</v>
      </c>
      <c r="B2" s="170"/>
      <c r="C2" s="170"/>
      <c r="D2" s="170"/>
      <c r="E2" s="170"/>
      <c r="F2" s="170"/>
      <c r="G2" s="170"/>
      <c r="H2" s="170"/>
      <c r="I2" s="170"/>
    </row>
    <row r="3" spans="1:9" ht="19.5">
      <c r="A3" s="1"/>
      <c r="B3" s="2"/>
      <c r="C3" s="2"/>
      <c r="D3" s="2"/>
      <c r="E3" s="2"/>
      <c r="F3" s="2"/>
      <c r="G3" s="2"/>
      <c r="H3" s="173" t="s">
        <v>171</v>
      </c>
      <c r="I3" s="173"/>
    </row>
    <row r="4" spans="1:9" s="3" customFormat="1" ht="37.5" customHeight="1">
      <c r="A4" s="172" t="s">
        <v>172</v>
      </c>
      <c r="B4" s="172" t="s">
        <v>173</v>
      </c>
      <c r="C4" s="172" t="s">
        <v>174</v>
      </c>
      <c r="D4" s="172" t="s">
        <v>175</v>
      </c>
      <c r="E4" s="167" t="s">
        <v>176</v>
      </c>
      <c r="F4" s="171" t="s">
        <v>177</v>
      </c>
      <c r="G4" s="166" t="s">
        <v>0</v>
      </c>
      <c r="H4" s="168" t="s">
        <v>1</v>
      </c>
      <c r="I4" s="168"/>
    </row>
    <row r="5" spans="1:31" s="7" customFormat="1" ht="63.75" customHeight="1">
      <c r="A5" s="172"/>
      <c r="B5" s="172"/>
      <c r="C5" s="172"/>
      <c r="D5" s="172"/>
      <c r="E5" s="167"/>
      <c r="F5" s="171"/>
      <c r="G5" s="166"/>
      <c r="H5" s="4" t="s">
        <v>178</v>
      </c>
      <c r="I5" s="4" t="s">
        <v>179</v>
      </c>
      <c r="J5" s="5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9" s="10" customFormat="1" ht="25.5" customHeight="1">
      <c r="A6" s="8" t="s">
        <v>2</v>
      </c>
      <c r="B6" s="9"/>
      <c r="C6" s="9"/>
      <c r="D6" s="9"/>
      <c r="E6" s="9">
        <f>E7+E8+E9+E10</f>
        <v>24946</v>
      </c>
      <c r="F6" s="9"/>
      <c r="G6" s="9"/>
      <c r="H6" s="9"/>
      <c r="I6" s="9"/>
    </row>
    <row r="7" spans="1:9" s="20" customFormat="1" ht="33" customHeight="1">
      <c r="A7" s="11" t="s">
        <v>3</v>
      </c>
      <c r="B7" s="12" t="s">
        <v>4</v>
      </c>
      <c r="C7" s="13" t="s">
        <v>5</v>
      </c>
      <c r="D7" s="14" t="s">
        <v>6</v>
      </c>
      <c r="E7" s="15">
        <v>14</v>
      </c>
      <c r="F7" s="16" t="s">
        <v>12</v>
      </c>
      <c r="G7" s="17"/>
      <c r="H7" s="18" t="s">
        <v>7</v>
      </c>
      <c r="I7" s="19"/>
    </row>
    <row r="8" spans="1:9" s="20" customFormat="1" ht="33" customHeight="1">
      <c r="A8" s="11" t="s">
        <v>3</v>
      </c>
      <c r="B8" s="12" t="s">
        <v>8</v>
      </c>
      <c r="C8" s="13" t="s">
        <v>9</v>
      </c>
      <c r="D8" s="14" t="s">
        <v>6</v>
      </c>
      <c r="E8" s="15">
        <v>662</v>
      </c>
      <c r="F8" s="16" t="s">
        <v>12</v>
      </c>
      <c r="G8" s="17"/>
      <c r="H8" s="18" t="s">
        <v>7</v>
      </c>
      <c r="I8" s="19"/>
    </row>
    <row r="9" spans="1:9" s="28" customFormat="1" ht="33" customHeight="1">
      <c r="A9" s="21" t="s">
        <v>3</v>
      </c>
      <c r="B9" s="22" t="s">
        <v>10</v>
      </c>
      <c r="C9" s="22" t="s">
        <v>11</v>
      </c>
      <c r="D9" s="23" t="s">
        <v>6</v>
      </c>
      <c r="E9" s="24">
        <v>24076</v>
      </c>
      <c r="F9" s="16" t="s">
        <v>12</v>
      </c>
      <c r="G9" s="25"/>
      <c r="H9" s="26" t="s">
        <v>7</v>
      </c>
      <c r="I9" s="27"/>
    </row>
    <row r="10" spans="1:9" s="20" customFormat="1" ht="33" customHeight="1">
      <c r="A10" s="11" t="s">
        <v>3</v>
      </c>
      <c r="B10" s="29" t="s">
        <v>13</v>
      </c>
      <c r="C10" s="13" t="s">
        <v>14</v>
      </c>
      <c r="D10" s="14" t="s">
        <v>6</v>
      </c>
      <c r="E10" s="15">
        <v>194</v>
      </c>
      <c r="F10" s="16" t="s">
        <v>12</v>
      </c>
      <c r="G10" s="17"/>
      <c r="H10" s="18" t="s">
        <v>7</v>
      </c>
      <c r="I10" s="19"/>
    </row>
    <row r="11" spans="1:9" s="39" customFormat="1" ht="25.5" customHeight="1">
      <c r="A11" s="30" t="s">
        <v>15</v>
      </c>
      <c r="B11" s="31"/>
      <c r="C11" s="32"/>
      <c r="D11" s="33"/>
      <c r="E11" s="34">
        <f>E12</f>
        <v>119</v>
      </c>
      <c r="F11" s="35"/>
      <c r="G11" s="36"/>
      <c r="H11" s="37"/>
      <c r="I11" s="38"/>
    </row>
    <row r="12" spans="1:9" s="28" customFormat="1" ht="28.5" customHeight="1">
      <c r="A12" s="21" t="s">
        <v>16</v>
      </c>
      <c r="B12" s="40" t="s">
        <v>17</v>
      </c>
      <c r="C12" s="40" t="s">
        <v>180</v>
      </c>
      <c r="D12" s="23" t="s">
        <v>18</v>
      </c>
      <c r="E12" s="24">
        <v>119</v>
      </c>
      <c r="F12" s="16" t="s">
        <v>12</v>
      </c>
      <c r="G12" s="25"/>
      <c r="H12" s="26"/>
      <c r="I12" s="26" t="s">
        <v>7</v>
      </c>
    </row>
    <row r="13" spans="1:9" s="39" customFormat="1" ht="25.5" customHeight="1">
      <c r="A13" s="33" t="s">
        <v>19</v>
      </c>
      <c r="B13" s="41"/>
      <c r="C13" s="41"/>
      <c r="D13" s="33"/>
      <c r="E13" s="42">
        <f>SUM(E14:E15)</f>
        <v>8</v>
      </c>
      <c r="F13" s="35"/>
      <c r="G13" s="36"/>
      <c r="H13" s="37"/>
      <c r="I13" s="38"/>
    </row>
    <row r="14" spans="1:9" s="20" customFormat="1" ht="38.25" customHeight="1">
      <c r="A14" s="43" t="s">
        <v>181</v>
      </c>
      <c r="B14" s="12" t="s">
        <v>260</v>
      </c>
      <c r="C14" s="22" t="s">
        <v>182</v>
      </c>
      <c r="D14" s="23" t="s">
        <v>19</v>
      </c>
      <c r="E14" s="24">
        <v>2</v>
      </c>
      <c r="F14" s="16" t="s">
        <v>12</v>
      </c>
      <c r="G14" s="17"/>
      <c r="H14" s="44"/>
      <c r="I14" s="26" t="s">
        <v>7</v>
      </c>
    </row>
    <row r="15" spans="1:9" s="20" customFormat="1" ht="38.25" customHeight="1">
      <c r="A15" s="43" t="s">
        <v>181</v>
      </c>
      <c r="B15" s="12" t="s">
        <v>261</v>
      </c>
      <c r="C15" s="22" t="s">
        <v>183</v>
      </c>
      <c r="D15" s="23" t="s">
        <v>19</v>
      </c>
      <c r="E15" s="24">
        <v>6</v>
      </c>
      <c r="F15" s="16" t="s">
        <v>12</v>
      </c>
      <c r="G15" s="17"/>
      <c r="H15" s="44"/>
      <c r="I15" s="26" t="s">
        <v>7</v>
      </c>
    </row>
    <row r="16" spans="1:9" s="39" customFormat="1" ht="25.5" customHeight="1">
      <c r="A16" s="30" t="s">
        <v>20</v>
      </c>
      <c r="B16" s="31"/>
      <c r="C16" s="32"/>
      <c r="D16" s="33"/>
      <c r="E16" s="34">
        <f>SUM(E17:E37)</f>
        <v>262985</v>
      </c>
      <c r="F16" s="35"/>
      <c r="G16" s="36"/>
      <c r="H16" s="37"/>
      <c r="I16" s="38"/>
    </row>
    <row r="17" spans="1:9" s="49" customFormat="1" ht="28.5" customHeight="1">
      <c r="A17" s="14" t="s">
        <v>21</v>
      </c>
      <c r="B17" s="45" t="s">
        <v>22</v>
      </c>
      <c r="C17" s="13" t="s">
        <v>23</v>
      </c>
      <c r="D17" s="14" t="s">
        <v>20</v>
      </c>
      <c r="E17" s="46">
        <v>265</v>
      </c>
      <c r="F17" s="16" t="s">
        <v>12</v>
      </c>
      <c r="G17" s="47"/>
      <c r="H17" s="26" t="s">
        <v>7</v>
      </c>
      <c r="I17" s="48"/>
    </row>
    <row r="18" spans="1:9" s="49" customFormat="1" ht="28.5" customHeight="1">
      <c r="A18" s="14" t="s">
        <v>21</v>
      </c>
      <c r="B18" s="50" t="s">
        <v>24</v>
      </c>
      <c r="C18" s="13" t="s">
        <v>25</v>
      </c>
      <c r="D18" s="14" t="s">
        <v>20</v>
      </c>
      <c r="E18" s="46">
        <v>219001</v>
      </c>
      <c r="F18" s="16" t="s">
        <v>12</v>
      </c>
      <c r="G18" s="51"/>
      <c r="H18" s="26" t="s">
        <v>7</v>
      </c>
      <c r="I18" s="52"/>
    </row>
    <row r="19" spans="1:9" s="49" customFormat="1" ht="28.5" customHeight="1">
      <c r="A19" s="14" t="s">
        <v>21</v>
      </c>
      <c r="B19" s="45" t="s">
        <v>26</v>
      </c>
      <c r="C19" s="13" t="s">
        <v>27</v>
      </c>
      <c r="D19" s="14" t="s">
        <v>20</v>
      </c>
      <c r="E19" s="46">
        <v>2564</v>
      </c>
      <c r="F19" s="16" t="s">
        <v>12</v>
      </c>
      <c r="G19" s="47"/>
      <c r="H19" s="26" t="s">
        <v>7</v>
      </c>
      <c r="I19" s="48"/>
    </row>
    <row r="20" spans="1:9" s="57" customFormat="1" ht="28.5" customHeight="1">
      <c r="A20" s="23" t="s">
        <v>28</v>
      </c>
      <c r="B20" s="40" t="s">
        <v>29</v>
      </c>
      <c r="C20" s="53" t="s">
        <v>271</v>
      </c>
      <c r="D20" s="23" t="s">
        <v>20</v>
      </c>
      <c r="E20" s="54">
        <v>47</v>
      </c>
      <c r="F20" s="16" t="s">
        <v>12</v>
      </c>
      <c r="G20" s="55"/>
      <c r="H20" s="26" t="s">
        <v>7</v>
      </c>
      <c r="I20" s="56"/>
    </row>
    <row r="21" spans="1:9" s="49" customFormat="1" ht="28.5" customHeight="1">
      <c r="A21" s="23" t="s">
        <v>28</v>
      </c>
      <c r="B21" s="29" t="s">
        <v>30</v>
      </c>
      <c r="C21" s="58" t="s">
        <v>272</v>
      </c>
      <c r="D21" s="14" t="s">
        <v>20</v>
      </c>
      <c r="E21" s="46">
        <v>515</v>
      </c>
      <c r="F21" s="16" t="s">
        <v>12</v>
      </c>
      <c r="G21" s="47"/>
      <c r="H21" s="26" t="s">
        <v>7</v>
      </c>
      <c r="I21" s="48"/>
    </row>
    <row r="22" spans="1:9" s="49" customFormat="1" ht="28.5" customHeight="1">
      <c r="A22" s="23" t="s">
        <v>28</v>
      </c>
      <c r="B22" s="29" t="s">
        <v>31</v>
      </c>
      <c r="C22" s="58" t="s">
        <v>273</v>
      </c>
      <c r="D22" s="14" t="s">
        <v>20</v>
      </c>
      <c r="E22" s="46">
        <v>92</v>
      </c>
      <c r="F22" s="16" t="s">
        <v>12</v>
      </c>
      <c r="G22" s="47"/>
      <c r="H22" s="26" t="s">
        <v>7</v>
      </c>
      <c r="I22" s="48"/>
    </row>
    <row r="23" spans="1:9" s="49" customFormat="1" ht="28.5" customHeight="1">
      <c r="A23" s="23" t="s">
        <v>28</v>
      </c>
      <c r="B23" s="59" t="s">
        <v>32</v>
      </c>
      <c r="C23" s="58" t="s">
        <v>270</v>
      </c>
      <c r="D23" s="14" t="s">
        <v>20</v>
      </c>
      <c r="E23" s="46">
        <v>2559</v>
      </c>
      <c r="F23" s="16" t="s">
        <v>12</v>
      </c>
      <c r="G23" s="47"/>
      <c r="H23" s="26" t="s">
        <v>7</v>
      </c>
      <c r="I23" s="48"/>
    </row>
    <row r="24" spans="1:9" s="49" customFormat="1" ht="35.25" customHeight="1">
      <c r="A24" s="23" t="s">
        <v>28</v>
      </c>
      <c r="B24" s="29" t="s">
        <v>33</v>
      </c>
      <c r="C24" s="58" t="s">
        <v>184</v>
      </c>
      <c r="D24" s="14" t="s">
        <v>20</v>
      </c>
      <c r="E24" s="46">
        <v>9258</v>
      </c>
      <c r="F24" s="16" t="s">
        <v>12</v>
      </c>
      <c r="G24" s="47"/>
      <c r="H24" s="26" t="s">
        <v>7</v>
      </c>
      <c r="I24" s="48"/>
    </row>
    <row r="25" spans="1:9" s="49" customFormat="1" ht="28.5" customHeight="1">
      <c r="A25" s="23" t="s">
        <v>28</v>
      </c>
      <c r="B25" s="29" t="s">
        <v>34</v>
      </c>
      <c r="C25" s="58" t="s">
        <v>185</v>
      </c>
      <c r="D25" s="14" t="s">
        <v>20</v>
      </c>
      <c r="E25" s="46">
        <v>4600</v>
      </c>
      <c r="F25" s="16" t="s">
        <v>12</v>
      </c>
      <c r="G25" s="47"/>
      <c r="H25" s="26" t="s">
        <v>7</v>
      </c>
      <c r="I25" s="48"/>
    </row>
    <row r="26" spans="1:9" s="49" customFormat="1" ht="28.5" customHeight="1">
      <c r="A26" s="23" t="s">
        <v>28</v>
      </c>
      <c r="B26" s="29" t="s">
        <v>35</v>
      </c>
      <c r="C26" s="58" t="s">
        <v>269</v>
      </c>
      <c r="D26" s="14" t="s">
        <v>20</v>
      </c>
      <c r="E26" s="46">
        <v>1270</v>
      </c>
      <c r="F26" s="16" t="s">
        <v>12</v>
      </c>
      <c r="G26" s="47"/>
      <c r="H26" s="26" t="s">
        <v>7</v>
      </c>
      <c r="I26" s="48"/>
    </row>
    <row r="27" spans="1:9" s="49" customFormat="1" ht="28.5" customHeight="1">
      <c r="A27" s="23" t="s">
        <v>28</v>
      </c>
      <c r="B27" s="29" t="s">
        <v>36</v>
      </c>
      <c r="C27" s="13" t="s">
        <v>37</v>
      </c>
      <c r="D27" s="14" t="s">
        <v>20</v>
      </c>
      <c r="E27" s="46">
        <v>52</v>
      </c>
      <c r="F27" s="16" t="s">
        <v>12</v>
      </c>
      <c r="G27" s="47"/>
      <c r="H27" s="26" t="s">
        <v>7</v>
      </c>
      <c r="I27" s="48"/>
    </row>
    <row r="28" spans="1:9" s="49" customFormat="1" ht="28.5" customHeight="1">
      <c r="A28" s="23" t="s">
        <v>28</v>
      </c>
      <c r="B28" s="29" t="s">
        <v>38</v>
      </c>
      <c r="C28" s="13" t="s">
        <v>39</v>
      </c>
      <c r="D28" s="14" t="s">
        <v>20</v>
      </c>
      <c r="E28" s="46">
        <v>667</v>
      </c>
      <c r="F28" s="16" t="s">
        <v>12</v>
      </c>
      <c r="G28" s="47"/>
      <c r="H28" s="26" t="s">
        <v>7</v>
      </c>
      <c r="I28" s="16"/>
    </row>
    <row r="29" spans="1:9" s="49" customFormat="1" ht="28.5" customHeight="1">
      <c r="A29" s="23" t="s">
        <v>40</v>
      </c>
      <c r="B29" s="60" t="s">
        <v>41</v>
      </c>
      <c r="C29" s="58" t="s">
        <v>42</v>
      </c>
      <c r="D29" s="14" t="s">
        <v>20</v>
      </c>
      <c r="E29" s="46">
        <v>2641</v>
      </c>
      <c r="F29" s="16" t="s">
        <v>12</v>
      </c>
      <c r="G29" s="47"/>
      <c r="H29" s="26" t="s">
        <v>7</v>
      </c>
      <c r="I29" s="48"/>
    </row>
    <row r="30" spans="1:9" s="49" customFormat="1" ht="28.5" customHeight="1">
      <c r="A30" s="23" t="s">
        <v>40</v>
      </c>
      <c r="B30" s="60" t="s">
        <v>43</v>
      </c>
      <c r="C30" s="58" t="s">
        <v>44</v>
      </c>
      <c r="D30" s="14" t="s">
        <v>20</v>
      </c>
      <c r="E30" s="46">
        <v>5011</v>
      </c>
      <c r="F30" s="16" t="s">
        <v>12</v>
      </c>
      <c r="G30" s="47"/>
      <c r="H30" s="26" t="s">
        <v>7</v>
      </c>
      <c r="I30" s="48"/>
    </row>
    <row r="31" spans="1:9" s="49" customFormat="1" ht="28.5" customHeight="1">
      <c r="A31" s="23" t="s">
        <v>40</v>
      </c>
      <c r="B31" s="60" t="s">
        <v>45</v>
      </c>
      <c r="C31" s="58" t="s">
        <v>46</v>
      </c>
      <c r="D31" s="14" t="s">
        <v>20</v>
      </c>
      <c r="E31" s="46">
        <v>127</v>
      </c>
      <c r="F31" s="16" t="s">
        <v>12</v>
      </c>
      <c r="G31" s="47"/>
      <c r="H31" s="26" t="s">
        <v>7</v>
      </c>
      <c r="I31" s="48"/>
    </row>
    <row r="32" spans="1:9" s="49" customFormat="1" ht="28.5" customHeight="1">
      <c r="A32" s="23" t="s">
        <v>40</v>
      </c>
      <c r="B32" s="60" t="s">
        <v>47</v>
      </c>
      <c r="C32" s="61" t="s">
        <v>186</v>
      </c>
      <c r="D32" s="14" t="s">
        <v>20</v>
      </c>
      <c r="E32" s="62">
        <v>11529</v>
      </c>
      <c r="F32" s="16" t="s">
        <v>12</v>
      </c>
      <c r="G32" s="47"/>
      <c r="H32" s="26" t="s">
        <v>7</v>
      </c>
      <c r="I32" s="48"/>
    </row>
    <row r="33" spans="1:9" s="49" customFormat="1" ht="28.5" customHeight="1">
      <c r="A33" s="23" t="s">
        <v>40</v>
      </c>
      <c r="B33" s="60" t="s">
        <v>48</v>
      </c>
      <c r="C33" s="61" t="s">
        <v>187</v>
      </c>
      <c r="D33" s="14" t="s">
        <v>20</v>
      </c>
      <c r="E33" s="62">
        <v>329</v>
      </c>
      <c r="F33" s="16" t="s">
        <v>12</v>
      </c>
      <c r="G33" s="47"/>
      <c r="H33" s="26" t="s">
        <v>7</v>
      </c>
      <c r="I33" s="48"/>
    </row>
    <row r="34" spans="1:9" s="49" customFormat="1" ht="28.5" customHeight="1">
      <c r="A34" s="23" t="s">
        <v>40</v>
      </c>
      <c r="B34" s="60" t="s">
        <v>49</v>
      </c>
      <c r="C34" s="61" t="s">
        <v>39</v>
      </c>
      <c r="D34" s="14" t="s">
        <v>20</v>
      </c>
      <c r="E34" s="62">
        <v>1030</v>
      </c>
      <c r="F34" s="16" t="s">
        <v>12</v>
      </c>
      <c r="G34" s="47"/>
      <c r="H34" s="26" t="s">
        <v>7</v>
      </c>
      <c r="I34" s="48"/>
    </row>
    <row r="35" spans="1:9" s="49" customFormat="1" ht="28.5" customHeight="1">
      <c r="A35" s="23" t="s">
        <v>40</v>
      </c>
      <c r="B35" s="60" t="s">
        <v>50</v>
      </c>
      <c r="C35" s="61" t="s">
        <v>51</v>
      </c>
      <c r="D35" s="14" t="s">
        <v>20</v>
      </c>
      <c r="E35" s="62">
        <v>1408</v>
      </c>
      <c r="F35" s="16" t="s">
        <v>12</v>
      </c>
      <c r="G35" s="47"/>
      <c r="H35" s="26" t="s">
        <v>7</v>
      </c>
      <c r="I35" s="48"/>
    </row>
    <row r="36" spans="1:9" s="64" customFormat="1" ht="28.5" customHeight="1">
      <c r="A36" s="23" t="s">
        <v>52</v>
      </c>
      <c r="B36" s="63" t="s">
        <v>53</v>
      </c>
      <c r="C36" s="13" t="s">
        <v>54</v>
      </c>
      <c r="D36" s="14" t="s">
        <v>20</v>
      </c>
      <c r="E36" s="15">
        <v>13</v>
      </c>
      <c r="F36" s="16" t="s">
        <v>12</v>
      </c>
      <c r="G36" s="47"/>
      <c r="H36" s="23"/>
      <c r="I36" s="26" t="s">
        <v>7</v>
      </c>
    </row>
    <row r="37" spans="1:9" s="66" customFormat="1" ht="28.5" customHeight="1">
      <c r="A37" s="23" t="s">
        <v>52</v>
      </c>
      <c r="B37" s="12" t="s">
        <v>55</v>
      </c>
      <c r="C37" s="13" t="s">
        <v>56</v>
      </c>
      <c r="D37" s="14" t="s">
        <v>20</v>
      </c>
      <c r="E37" s="15">
        <v>7</v>
      </c>
      <c r="F37" s="16" t="s">
        <v>12</v>
      </c>
      <c r="G37" s="47"/>
      <c r="H37" s="65"/>
      <c r="I37" s="26" t="s">
        <v>7</v>
      </c>
    </row>
    <row r="38" spans="1:10" s="68" customFormat="1" ht="25.5" customHeight="1">
      <c r="A38" s="30" t="s">
        <v>57</v>
      </c>
      <c r="B38" s="31"/>
      <c r="C38" s="32"/>
      <c r="D38" s="33"/>
      <c r="E38" s="67">
        <f>E39+E40</f>
        <v>351</v>
      </c>
      <c r="F38" s="35"/>
      <c r="G38" s="36"/>
      <c r="H38" s="37"/>
      <c r="I38" s="38"/>
      <c r="J38" s="66"/>
    </row>
    <row r="39" spans="1:10" s="75" customFormat="1" ht="30.75" customHeight="1">
      <c r="A39" s="69" t="s">
        <v>188</v>
      </c>
      <c r="B39" s="70" t="s">
        <v>58</v>
      </c>
      <c r="C39" s="71" t="s">
        <v>189</v>
      </c>
      <c r="D39" s="72" t="s">
        <v>59</v>
      </c>
      <c r="E39" s="73">
        <v>7</v>
      </c>
      <c r="F39" s="16" t="s">
        <v>12</v>
      </c>
      <c r="G39" s="17"/>
      <c r="H39" s="26" t="s">
        <v>7</v>
      </c>
      <c r="I39" s="19"/>
      <c r="J39" s="74"/>
    </row>
    <row r="40" spans="1:10" s="77" customFormat="1" ht="30.75" customHeight="1">
      <c r="A40" s="69" t="s">
        <v>190</v>
      </c>
      <c r="B40" s="70" t="s">
        <v>60</v>
      </c>
      <c r="C40" s="71" t="s">
        <v>191</v>
      </c>
      <c r="D40" s="72" t="s">
        <v>59</v>
      </c>
      <c r="E40" s="73">
        <v>344</v>
      </c>
      <c r="F40" s="16" t="s">
        <v>12</v>
      </c>
      <c r="G40" s="17"/>
      <c r="H40" s="26" t="s">
        <v>7</v>
      </c>
      <c r="I40" s="19"/>
      <c r="J40" s="76"/>
    </row>
    <row r="41" spans="1:10" s="77" customFormat="1" ht="25.5" customHeight="1">
      <c r="A41" s="78" t="s">
        <v>61</v>
      </c>
      <c r="B41" s="79"/>
      <c r="C41" s="79"/>
      <c r="D41" s="79"/>
      <c r="E41" s="80">
        <f>E42</f>
        <v>22</v>
      </c>
      <c r="F41" s="78"/>
      <c r="G41" s="79"/>
      <c r="H41" s="79"/>
      <c r="I41" s="79"/>
      <c r="J41" s="76"/>
    </row>
    <row r="42" spans="1:10" s="75" customFormat="1" ht="34.5" customHeight="1">
      <c r="A42" s="16" t="s">
        <v>73</v>
      </c>
      <c r="B42" s="56" t="s">
        <v>62</v>
      </c>
      <c r="C42" s="81" t="s">
        <v>192</v>
      </c>
      <c r="D42" s="16" t="s">
        <v>61</v>
      </c>
      <c r="E42" s="82">
        <v>22</v>
      </c>
      <c r="F42" s="16" t="s">
        <v>12</v>
      </c>
      <c r="G42" s="56"/>
      <c r="H42" s="83" t="s">
        <v>7</v>
      </c>
      <c r="I42" s="56"/>
      <c r="J42" s="74"/>
    </row>
    <row r="43" spans="1:10" s="77" customFormat="1" ht="25.5" customHeight="1">
      <c r="A43" s="78" t="s">
        <v>63</v>
      </c>
      <c r="B43" s="79"/>
      <c r="C43" s="79"/>
      <c r="D43" s="78"/>
      <c r="E43" s="84">
        <f>E44</f>
        <v>1457</v>
      </c>
      <c r="F43" s="78"/>
      <c r="G43" s="79"/>
      <c r="H43" s="79"/>
      <c r="I43" s="79"/>
      <c r="J43" s="76"/>
    </row>
    <row r="44" spans="1:10" s="75" customFormat="1" ht="25.5" customHeight="1">
      <c r="A44" s="85" t="s">
        <v>193</v>
      </c>
      <c r="B44" s="86" t="s">
        <v>194</v>
      </c>
      <c r="C44" s="86" t="s">
        <v>195</v>
      </c>
      <c r="D44" s="87" t="s">
        <v>63</v>
      </c>
      <c r="E44" s="88">
        <v>1457</v>
      </c>
      <c r="F44" s="16" t="s">
        <v>12</v>
      </c>
      <c r="G44" s="86"/>
      <c r="H44" s="83" t="s">
        <v>7</v>
      </c>
      <c r="I44" s="83"/>
      <c r="J44" s="74"/>
    </row>
    <row r="45" spans="1:10" s="77" customFormat="1" ht="25.5" customHeight="1">
      <c r="A45" s="78" t="s">
        <v>64</v>
      </c>
      <c r="B45" s="89"/>
      <c r="C45" s="89"/>
      <c r="D45" s="90"/>
      <c r="E45" s="80">
        <f>E46</f>
        <v>46</v>
      </c>
      <c r="F45" s="90"/>
      <c r="G45" s="89"/>
      <c r="H45" s="89"/>
      <c r="I45" s="89"/>
      <c r="J45" s="76"/>
    </row>
    <row r="46" spans="1:10" s="77" customFormat="1" ht="41.25" customHeight="1">
      <c r="A46" s="16" t="s">
        <v>73</v>
      </c>
      <c r="B46" s="56" t="s">
        <v>62</v>
      </c>
      <c r="C46" s="91" t="s">
        <v>196</v>
      </c>
      <c r="D46" s="87" t="s">
        <v>64</v>
      </c>
      <c r="E46" s="92">
        <v>46</v>
      </c>
      <c r="F46" s="16" t="s">
        <v>12</v>
      </c>
      <c r="G46" s="86"/>
      <c r="H46" s="83" t="s">
        <v>7</v>
      </c>
      <c r="I46" s="86"/>
      <c r="J46" s="76"/>
    </row>
    <row r="47" spans="1:10" s="75" customFormat="1" ht="25.5" customHeight="1">
      <c r="A47" s="35" t="s">
        <v>65</v>
      </c>
      <c r="B47" s="93"/>
      <c r="C47" s="94"/>
      <c r="D47" s="90"/>
      <c r="E47" s="80">
        <f>E48</f>
        <v>76</v>
      </c>
      <c r="F47" s="95"/>
      <c r="G47" s="89"/>
      <c r="H47" s="96"/>
      <c r="I47" s="89"/>
      <c r="J47" s="74"/>
    </row>
    <row r="48" spans="1:10" s="77" customFormat="1" ht="40.5" customHeight="1">
      <c r="A48" s="16" t="s">
        <v>73</v>
      </c>
      <c r="B48" s="56" t="s">
        <v>62</v>
      </c>
      <c r="C48" s="91" t="s">
        <v>197</v>
      </c>
      <c r="D48" s="87" t="s">
        <v>65</v>
      </c>
      <c r="E48" s="92">
        <v>76</v>
      </c>
      <c r="F48" s="16" t="s">
        <v>12</v>
      </c>
      <c r="G48" s="86"/>
      <c r="H48" s="83" t="s">
        <v>7</v>
      </c>
      <c r="I48" s="86"/>
      <c r="J48" s="76"/>
    </row>
    <row r="49" spans="1:10" s="75" customFormat="1" ht="25.5" customHeight="1">
      <c r="A49" s="78" t="s">
        <v>66</v>
      </c>
      <c r="B49" s="89"/>
      <c r="C49" s="89"/>
      <c r="D49" s="90"/>
      <c r="E49" s="80">
        <f>E50</f>
        <v>12</v>
      </c>
      <c r="F49" s="90"/>
      <c r="G49" s="89"/>
      <c r="H49" s="89"/>
      <c r="I49" s="89"/>
      <c r="J49" s="74"/>
    </row>
    <row r="50" spans="1:10" s="97" customFormat="1" ht="37.5" customHeight="1">
      <c r="A50" s="16" t="s">
        <v>73</v>
      </c>
      <c r="B50" s="86" t="s">
        <v>67</v>
      </c>
      <c r="C50" s="86" t="s">
        <v>198</v>
      </c>
      <c r="D50" s="87" t="s">
        <v>66</v>
      </c>
      <c r="E50" s="92">
        <v>12</v>
      </c>
      <c r="F50" s="87" t="s">
        <v>199</v>
      </c>
      <c r="G50" s="86" t="s">
        <v>68</v>
      </c>
      <c r="H50" s="83" t="s">
        <v>7</v>
      </c>
      <c r="I50" s="86"/>
      <c r="J50" s="64"/>
    </row>
    <row r="51" spans="1:10" s="75" customFormat="1" ht="25.5" customHeight="1">
      <c r="A51" s="78" t="s">
        <v>69</v>
      </c>
      <c r="B51" s="89"/>
      <c r="C51" s="89"/>
      <c r="D51" s="90"/>
      <c r="E51" s="80">
        <f>E52+E53</f>
        <v>98</v>
      </c>
      <c r="F51" s="90"/>
      <c r="G51" s="89"/>
      <c r="H51" s="89"/>
      <c r="I51" s="89"/>
      <c r="J51" s="74"/>
    </row>
    <row r="52" spans="1:10" s="77" customFormat="1" ht="37.5" customHeight="1">
      <c r="A52" s="16" t="s">
        <v>73</v>
      </c>
      <c r="B52" s="56" t="s">
        <v>62</v>
      </c>
      <c r="C52" s="91" t="s">
        <v>200</v>
      </c>
      <c r="D52" s="87" t="s">
        <v>69</v>
      </c>
      <c r="E52" s="92">
        <v>48</v>
      </c>
      <c r="F52" s="87" t="s">
        <v>12</v>
      </c>
      <c r="G52" s="86"/>
      <c r="H52" s="83" t="s">
        <v>7</v>
      </c>
      <c r="I52" s="86"/>
      <c r="J52" s="76"/>
    </row>
    <row r="53" spans="1:10" s="77" customFormat="1" ht="37.5" customHeight="1">
      <c r="A53" s="16" t="s">
        <v>70</v>
      </c>
      <c r="B53" s="56" t="s">
        <v>201</v>
      </c>
      <c r="C53" s="91" t="s">
        <v>202</v>
      </c>
      <c r="D53" s="87" t="s">
        <v>69</v>
      </c>
      <c r="E53" s="92">
        <v>50</v>
      </c>
      <c r="F53" s="87" t="s">
        <v>12</v>
      </c>
      <c r="G53" s="86"/>
      <c r="H53" s="83" t="s">
        <v>7</v>
      </c>
      <c r="I53" s="86"/>
      <c r="J53" s="76"/>
    </row>
    <row r="54" spans="1:10" s="75" customFormat="1" ht="25.5" customHeight="1">
      <c r="A54" s="78" t="s">
        <v>71</v>
      </c>
      <c r="B54" s="89"/>
      <c r="C54" s="89"/>
      <c r="D54" s="90"/>
      <c r="E54" s="80">
        <f>E55</f>
        <v>56</v>
      </c>
      <c r="F54" s="90"/>
      <c r="G54" s="89"/>
      <c r="H54" s="89"/>
      <c r="I54" s="89"/>
      <c r="J54" s="74"/>
    </row>
    <row r="55" spans="1:10" s="77" customFormat="1" ht="37.5" customHeight="1">
      <c r="A55" s="16" t="s">
        <v>73</v>
      </c>
      <c r="B55" s="56" t="s">
        <v>62</v>
      </c>
      <c r="C55" s="91" t="s">
        <v>203</v>
      </c>
      <c r="D55" s="87" t="s">
        <v>71</v>
      </c>
      <c r="E55" s="92">
        <v>56</v>
      </c>
      <c r="F55" s="87" t="s">
        <v>12</v>
      </c>
      <c r="G55" s="86"/>
      <c r="H55" s="83" t="s">
        <v>7</v>
      </c>
      <c r="I55" s="86"/>
      <c r="J55" s="76"/>
    </row>
    <row r="56" spans="1:10" s="75" customFormat="1" ht="25.5" customHeight="1">
      <c r="A56" s="78" t="s">
        <v>72</v>
      </c>
      <c r="B56" s="89"/>
      <c r="C56" s="89"/>
      <c r="D56" s="90"/>
      <c r="E56" s="80">
        <f>E57</f>
        <v>62</v>
      </c>
      <c r="F56" s="90"/>
      <c r="G56" s="89"/>
      <c r="H56" s="89"/>
      <c r="I56" s="89"/>
      <c r="J56" s="74"/>
    </row>
    <row r="57" spans="1:10" s="77" customFormat="1" ht="39" customHeight="1">
      <c r="A57" s="16" t="s">
        <v>73</v>
      </c>
      <c r="B57" s="56" t="s">
        <v>62</v>
      </c>
      <c r="C57" s="40" t="s">
        <v>204</v>
      </c>
      <c r="D57" s="16" t="s">
        <v>72</v>
      </c>
      <c r="E57" s="82">
        <v>62</v>
      </c>
      <c r="F57" s="16" t="s">
        <v>12</v>
      </c>
      <c r="G57" s="56"/>
      <c r="H57" s="18" t="s">
        <v>7</v>
      </c>
      <c r="I57" s="56"/>
      <c r="J57" s="76"/>
    </row>
    <row r="58" spans="1:10" s="75" customFormat="1" ht="26.25" customHeight="1">
      <c r="A58" s="78" t="s">
        <v>74</v>
      </c>
      <c r="B58" s="89"/>
      <c r="C58" s="89"/>
      <c r="D58" s="90"/>
      <c r="E58" s="80">
        <f>E59+E60</f>
        <v>133</v>
      </c>
      <c r="F58" s="90"/>
      <c r="G58" s="89"/>
      <c r="H58" s="89"/>
      <c r="I58" s="89"/>
      <c r="J58" s="74"/>
    </row>
    <row r="59" spans="1:10" s="77" customFormat="1" ht="35.25" customHeight="1">
      <c r="A59" s="16" t="s">
        <v>73</v>
      </c>
      <c r="B59" s="56" t="s">
        <v>62</v>
      </c>
      <c r="C59" s="91" t="s">
        <v>205</v>
      </c>
      <c r="D59" s="87" t="s">
        <v>74</v>
      </c>
      <c r="E59" s="92">
        <v>16</v>
      </c>
      <c r="F59" s="87" t="s">
        <v>12</v>
      </c>
      <c r="G59" s="86"/>
      <c r="H59" s="83" t="s">
        <v>7</v>
      </c>
      <c r="I59" s="86"/>
      <c r="J59" s="76"/>
    </row>
    <row r="60" spans="1:10" s="75" customFormat="1" ht="35.25" customHeight="1">
      <c r="A60" s="87" t="s">
        <v>206</v>
      </c>
      <c r="B60" s="86" t="s">
        <v>207</v>
      </c>
      <c r="C60" s="86" t="s">
        <v>208</v>
      </c>
      <c r="D60" s="87" t="s">
        <v>74</v>
      </c>
      <c r="E60" s="92">
        <v>117</v>
      </c>
      <c r="F60" s="87" t="s">
        <v>12</v>
      </c>
      <c r="G60" s="86"/>
      <c r="H60" s="86"/>
      <c r="I60" s="83" t="s">
        <v>7</v>
      </c>
      <c r="J60" s="74"/>
    </row>
    <row r="61" spans="1:10" s="77" customFormat="1" ht="31.5" customHeight="1">
      <c r="A61" s="78" t="s">
        <v>75</v>
      </c>
      <c r="B61" s="89"/>
      <c r="C61" s="89"/>
      <c r="D61" s="90"/>
      <c r="E61" s="80">
        <f>E62</f>
        <v>32</v>
      </c>
      <c r="F61" s="90"/>
      <c r="G61" s="89"/>
      <c r="H61" s="89"/>
      <c r="I61" s="89"/>
      <c r="J61" s="76"/>
    </row>
    <row r="62" spans="1:10" s="77" customFormat="1" ht="40.5" customHeight="1">
      <c r="A62" s="16" t="s">
        <v>73</v>
      </c>
      <c r="B62" s="56" t="s">
        <v>62</v>
      </c>
      <c r="C62" s="91" t="s">
        <v>209</v>
      </c>
      <c r="D62" s="87" t="s">
        <v>75</v>
      </c>
      <c r="E62" s="92">
        <v>32</v>
      </c>
      <c r="F62" s="87" t="s">
        <v>12</v>
      </c>
      <c r="G62" s="86"/>
      <c r="H62" s="83" t="s">
        <v>7</v>
      </c>
      <c r="I62" s="86"/>
      <c r="J62" s="76"/>
    </row>
    <row r="63" spans="1:10" s="75" customFormat="1" ht="26.25" customHeight="1">
      <c r="A63" s="78" t="s">
        <v>76</v>
      </c>
      <c r="B63" s="89"/>
      <c r="C63" s="89"/>
      <c r="D63" s="90"/>
      <c r="E63" s="80">
        <f>E64</f>
        <v>8</v>
      </c>
      <c r="F63" s="90"/>
      <c r="G63" s="89"/>
      <c r="H63" s="89"/>
      <c r="I63" s="89"/>
      <c r="J63" s="74"/>
    </row>
    <row r="64" spans="1:10" s="97" customFormat="1" ht="37.5" customHeight="1">
      <c r="A64" s="16" t="s">
        <v>73</v>
      </c>
      <c r="B64" s="56" t="s">
        <v>62</v>
      </c>
      <c r="C64" s="91" t="s">
        <v>210</v>
      </c>
      <c r="D64" s="87" t="s">
        <v>76</v>
      </c>
      <c r="E64" s="92">
        <v>8</v>
      </c>
      <c r="F64" s="87" t="s">
        <v>12</v>
      </c>
      <c r="G64" s="86"/>
      <c r="H64" s="83" t="s">
        <v>7</v>
      </c>
      <c r="I64" s="86"/>
      <c r="J64" s="64"/>
    </row>
    <row r="65" spans="1:10" s="97" customFormat="1" ht="25.5" customHeight="1">
      <c r="A65" s="78" t="s">
        <v>77</v>
      </c>
      <c r="B65" s="89"/>
      <c r="C65" s="89"/>
      <c r="D65" s="90"/>
      <c r="E65" s="80">
        <f>E66</f>
        <v>40</v>
      </c>
      <c r="F65" s="90"/>
      <c r="G65" s="89"/>
      <c r="H65" s="89"/>
      <c r="I65" s="89"/>
      <c r="J65" s="64"/>
    </row>
    <row r="66" spans="1:10" s="97" customFormat="1" ht="42.75" customHeight="1">
      <c r="A66" s="16" t="s">
        <v>73</v>
      </c>
      <c r="B66" s="56" t="s">
        <v>62</v>
      </c>
      <c r="C66" s="91" t="s">
        <v>78</v>
      </c>
      <c r="D66" s="87" t="s">
        <v>77</v>
      </c>
      <c r="E66" s="92">
        <v>40</v>
      </c>
      <c r="F66" s="87" t="s">
        <v>12</v>
      </c>
      <c r="G66" s="86"/>
      <c r="H66" s="83" t="s">
        <v>7</v>
      </c>
      <c r="I66" s="86"/>
      <c r="J66" s="64"/>
    </row>
    <row r="67" spans="1:10" s="75" customFormat="1" ht="26.25" customHeight="1">
      <c r="A67" s="78" t="s">
        <v>79</v>
      </c>
      <c r="B67" s="89"/>
      <c r="C67" s="89"/>
      <c r="D67" s="90"/>
      <c r="E67" s="98">
        <f>E68+E69</f>
        <v>415</v>
      </c>
      <c r="F67" s="90"/>
      <c r="G67" s="89"/>
      <c r="H67" s="89"/>
      <c r="I67" s="89"/>
      <c r="J67" s="74"/>
    </row>
    <row r="68" spans="1:10" s="77" customFormat="1" ht="39" customHeight="1">
      <c r="A68" s="99" t="s">
        <v>73</v>
      </c>
      <c r="B68" s="56" t="s">
        <v>62</v>
      </c>
      <c r="C68" s="100" t="s">
        <v>211</v>
      </c>
      <c r="D68" s="99" t="s">
        <v>80</v>
      </c>
      <c r="E68" s="101">
        <v>48</v>
      </c>
      <c r="F68" s="99" t="s">
        <v>12</v>
      </c>
      <c r="G68" s="102"/>
      <c r="H68" s="83" t="s">
        <v>7</v>
      </c>
      <c r="I68" s="99"/>
      <c r="J68" s="76"/>
    </row>
    <row r="69" spans="1:10" s="75" customFormat="1" ht="39" customHeight="1">
      <c r="A69" s="103" t="s">
        <v>81</v>
      </c>
      <c r="B69" s="104" t="s">
        <v>82</v>
      </c>
      <c r="C69" s="104" t="s">
        <v>106</v>
      </c>
      <c r="D69" s="99" t="s">
        <v>80</v>
      </c>
      <c r="E69" s="101">
        <v>367</v>
      </c>
      <c r="F69" s="99" t="s">
        <v>12</v>
      </c>
      <c r="G69" s="102"/>
      <c r="H69" s="99"/>
      <c r="I69" s="83" t="s">
        <v>7</v>
      </c>
      <c r="J69" s="74"/>
    </row>
    <row r="70" spans="1:10" s="77" customFormat="1" ht="25.5" customHeight="1">
      <c r="A70" s="78" t="s">
        <v>83</v>
      </c>
      <c r="B70" s="89"/>
      <c r="C70" s="89"/>
      <c r="D70" s="90"/>
      <c r="E70" s="67">
        <f>E71+E72+E73</f>
        <v>7599</v>
      </c>
      <c r="F70" s="90"/>
      <c r="G70" s="89"/>
      <c r="H70" s="89"/>
      <c r="I70" s="89"/>
      <c r="J70" s="76"/>
    </row>
    <row r="71" spans="1:10" s="77" customFormat="1" ht="42" customHeight="1">
      <c r="A71" s="99" t="s">
        <v>73</v>
      </c>
      <c r="B71" s="56" t="s">
        <v>62</v>
      </c>
      <c r="C71" s="100" t="s">
        <v>212</v>
      </c>
      <c r="D71" s="16" t="s">
        <v>259</v>
      </c>
      <c r="E71" s="105">
        <v>52</v>
      </c>
      <c r="F71" s="16" t="s">
        <v>12</v>
      </c>
      <c r="G71" s="56"/>
      <c r="H71" s="18" t="s">
        <v>7</v>
      </c>
      <c r="I71" s="56"/>
      <c r="J71" s="76"/>
    </row>
    <row r="72" spans="1:10" s="77" customFormat="1" ht="42" customHeight="1">
      <c r="A72" s="99" t="s">
        <v>84</v>
      </c>
      <c r="B72" s="81" t="s">
        <v>85</v>
      </c>
      <c r="C72" s="100" t="s">
        <v>86</v>
      </c>
      <c r="D72" s="16" t="s">
        <v>259</v>
      </c>
      <c r="E72" s="105">
        <v>6355</v>
      </c>
      <c r="F72" s="16" t="s">
        <v>199</v>
      </c>
      <c r="G72" s="40" t="s">
        <v>213</v>
      </c>
      <c r="H72" s="18"/>
      <c r="I72" s="83" t="s">
        <v>7</v>
      </c>
      <c r="J72" s="76"/>
    </row>
    <row r="73" spans="1:10" s="77" customFormat="1" ht="42" customHeight="1">
      <c r="A73" s="99" t="s">
        <v>84</v>
      </c>
      <c r="B73" s="81" t="s">
        <v>87</v>
      </c>
      <c r="C73" s="100" t="s">
        <v>214</v>
      </c>
      <c r="D73" s="16" t="s">
        <v>259</v>
      </c>
      <c r="E73" s="105">
        <v>1192</v>
      </c>
      <c r="F73" s="16" t="s">
        <v>12</v>
      </c>
      <c r="G73" s="56"/>
      <c r="H73" s="18"/>
      <c r="I73" s="83" t="s">
        <v>7</v>
      </c>
      <c r="J73" s="76"/>
    </row>
    <row r="74" spans="1:10" s="77" customFormat="1" ht="25.5" customHeight="1">
      <c r="A74" s="78" t="s">
        <v>88</v>
      </c>
      <c r="B74" s="89"/>
      <c r="C74" s="89"/>
      <c r="D74" s="90"/>
      <c r="E74" s="80">
        <f>E75</f>
        <v>150</v>
      </c>
      <c r="F74" s="90"/>
      <c r="G74" s="89"/>
      <c r="H74" s="89"/>
      <c r="I74" s="89"/>
      <c r="J74" s="76"/>
    </row>
    <row r="75" spans="1:10" s="107" customFormat="1" ht="39.75" customHeight="1">
      <c r="A75" s="99" t="s">
        <v>73</v>
      </c>
      <c r="B75" s="56" t="s">
        <v>89</v>
      </c>
      <c r="C75" s="100" t="s">
        <v>215</v>
      </c>
      <c r="D75" s="16" t="s">
        <v>88</v>
      </c>
      <c r="E75" s="82">
        <v>150</v>
      </c>
      <c r="F75" s="16" t="s">
        <v>12</v>
      </c>
      <c r="G75" s="56"/>
      <c r="H75" s="18" t="s">
        <v>7</v>
      </c>
      <c r="I75" s="56"/>
      <c r="J75" s="106"/>
    </row>
    <row r="76" spans="1:10" s="77" customFormat="1" ht="25.5" customHeight="1">
      <c r="A76" s="78" t="s">
        <v>90</v>
      </c>
      <c r="B76" s="89"/>
      <c r="C76" s="89"/>
      <c r="D76" s="90"/>
      <c r="E76" s="84">
        <f>SUM(E77:E85)</f>
        <v>22947</v>
      </c>
      <c r="F76" s="90"/>
      <c r="G76" s="89"/>
      <c r="H76" s="89"/>
      <c r="I76" s="89"/>
      <c r="J76" s="76"/>
    </row>
    <row r="77" spans="1:10" s="77" customFormat="1" ht="30.75" customHeight="1">
      <c r="A77" s="87" t="s">
        <v>91</v>
      </c>
      <c r="B77" s="86" t="s">
        <v>216</v>
      </c>
      <c r="C77" s="86" t="s">
        <v>250</v>
      </c>
      <c r="D77" s="87" t="s">
        <v>90</v>
      </c>
      <c r="E77" s="108">
        <v>5460</v>
      </c>
      <c r="F77" s="87" t="s">
        <v>199</v>
      </c>
      <c r="G77" s="109" t="s">
        <v>217</v>
      </c>
      <c r="H77" s="83" t="s">
        <v>7</v>
      </c>
      <c r="I77" s="83"/>
      <c r="J77" s="76"/>
    </row>
    <row r="78" spans="1:10" s="77" customFormat="1" ht="30.75" customHeight="1">
      <c r="A78" s="87" t="s">
        <v>91</v>
      </c>
      <c r="B78" s="86" t="s">
        <v>218</v>
      </c>
      <c r="C78" s="109" t="s">
        <v>251</v>
      </c>
      <c r="D78" s="87" t="s">
        <v>90</v>
      </c>
      <c r="E78" s="108">
        <v>150</v>
      </c>
      <c r="F78" s="87" t="s">
        <v>12</v>
      </c>
      <c r="G78" s="86"/>
      <c r="H78" s="83" t="s">
        <v>7</v>
      </c>
      <c r="I78" s="83"/>
      <c r="J78" s="76"/>
    </row>
    <row r="79" spans="1:10" s="77" customFormat="1" ht="30.75" customHeight="1">
      <c r="A79" s="87" t="s">
        <v>91</v>
      </c>
      <c r="B79" s="86" t="s">
        <v>219</v>
      </c>
      <c r="C79" s="86" t="s">
        <v>252</v>
      </c>
      <c r="D79" s="87" t="s">
        <v>90</v>
      </c>
      <c r="E79" s="108">
        <v>11654</v>
      </c>
      <c r="F79" s="87" t="s">
        <v>12</v>
      </c>
      <c r="G79" s="86"/>
      <c r="H79" s="83" t="s">
        <v>7</v>
      </c>
      <c r="I79" s="83"/>
      <c r="J79" s="76"/>
    </row>
    <row r="80" spans="1:10" s="77" customFormat="1" ht="30.75" customHeight="1">
      <c r="A80" s="87" t="s">
        <v>91</v>
      </c>
      <c r="B80" s="86" t="s">
        <v>220</v>
      </c>
      <c r="C80" s="86" t="s">
        <v>253</v>
      </c>
      <c r="D80" s="87" t="s">
        <v>90</v>
      </c>
      <c r="E80" s="108">
        <v>259</v>
      </c>
      <c r="F80" s="87" t="s">
        <v>12</v>
      </c>
      <c r="G80" s="86"/>
      <c r="H80" s="83" t="s">
        <v>7</v>
      </c>
      <c r="I80" s="83"/>
      <c r="J80" s="76"/>
    </row>
    <row r="81" spans="1:10" s="77" customFormat="1" ht="30.75" customHeight="1">
      <c r="A81" s="87" t="s">
        <v>91</v>
      </c>
      <c r="B81" s="86" t="s">
        <v>221</v>
      </c>
      <c r="C81" s="86" t="s">
        <v>254</v>
      </c>
      <c r="D81" s="87" t="s">
        <v>90</v>
      </c>
      <c r="E81" s="108">
        <v>272</v>
      </c>
      <c r="F81" s="87" t="s">
        <v>12</v>
      </c>
      <c r="G81" s="86"/>
      <c r="H81" s="83" t="s">
        <v>7</v>
      </c>
      <c r="I81" s="83"/>
      <c r="J81" s="76"/>
    </row>
    <row r="82" spans="1:10" s="77" customFormat="1" ht="30.75" customHeight="1">
      <c r="A82" s="87" t="s">
        <v>91</v>
      </c>
      <c r="B82" s="86" t="s">
        <v>92</v>
      </c>
      <c r="C82" s="86" t="s">
        <v>255</v>
      </c>
      <c r="D82" s="87" t="s">
        <v>90</v>
      </c>
      <c r="E82" s="108">
        <v>3</v>
      </c>
      <c r="F82" s="87" t="s">
        <v>12</v>
      </c>
      <c r="G82" s="86"/>
      <c r="H82" s="86"/>
      <c r="I82" s="83" t="s">
        <v>7</v>
      </c>
      <c r="J82" s="76"/>
    </row>
    <row r="83" spans="1:10" s="77" customFormat="1" ht="30.75" customHeight="1">
      <c r="A83" s="87" t="s">
        <v>91</v>
      </c>
      <c r="B83" s="86" t="s">
        <v>222</v>
      </c>
      <c r="C83" s="86" t="s">
        <v>256</v>
      </c>
      <c r="D83" s="87" t="s">
        <v>90</v>
      </c>
      <c r="E83" s="108">
        <v>135</v>
      </c>
      <c r="F83" s="87" t="s">
        <v>12</v>
      </c>
      <c r="G83" s="86"/>
      <c r="H83" s="83" t="s">
        <v>7</v>
      </c>
      <c r="I83" s="83"/>
      <c r="J83" s="76"/>
    </row>
    <row r="84" spans="1:10" s="77" customFormat="1" ht="30.75" customHeight="1">
      <c r="A84" s="87" t="s">
        <v>223</v>
      </c>
      <c r="B84" s="86" t="s">
        <v>93</v>
      </c>
      <c r="C84" s="86" t="s">
        <v>257</v>
      </c>
      <c r="D84" s="87" t="s">
        <v>90</v>
      </c>
      <c r="E84" s="108">
        <v>2169</v>
      </c>
      <c r="F84" s="87" t="s">
        <v>12</v>
      </c>
      <c r="G84" s="86"/>
      <c r="H84" s="83" t="s">
        <v>7</v>
      </c>
      <c r="I84" s="83"/>
      <c r="J84" s="76"/>
    </row>
    <row r="85" spans="1:10" s="75" customFormat="1" ht="30.75" customHeight="1">
      <c r="A85" s="87" t="s">
        <v>223</v>
      </c>
      <c r="B85" s="86" t="s">
        <v>94</v>
      </c>
      <c r="C85" s="86" t="s">
        <v>258</v>
      </c>
      <c r="D85" s="87" t="s">
        <v>90</v>
      </c>
      <c r="E85" s="108">
        <v>2845</v>
      </c>
      <c r="F85" s="87" t="s">
        <v>12</v>
      </c>
      <c r="G85" s="86"/>
      <c r="H85" s="83" t="s">
        <v>7</v>
      </c>
      <c r="I85" s="83"/>
      <c r="J85" s="74"/>
    </row>
    <row r="86" spans="1:10" s="77" customFormat="1" ht="25.5" customHeight="1">
      <c r="A86" s="78" t="s">
        <v>95</v>
      </c>
      <c r="B86" s="89"/>
      <c r="C86" s="89"/>
      <c r="D86" s="90"/>
      <c r="E86" s="110">
        <f>E87+E88+E89+E90+E91</f>
        <v>1819</v>
      </c>
      <c r="F86" s="90"/>
      <c r="G86" s="89"/>
      <c r="H86" s="89"/>
      <c r="I86" s="89"/>
      <c r="J86" s="76"/>
    </row>
    <row r="87" spans="1:10" s="77" customFormat="1" ht="37.5" customHeight="1">
      <c r="A87" s="111" t="s">
        <v>96</v>
      </c>
      <c r="B87" s="112" t="s">
        <v>97</v>
      </c>
      <c r="C87" s="113" t="s">
        <v>98</v>
      </c>
      <c r="D87" s="111" t="s">
        <v>99</v>
      </c>
      <c r="E87" s="114">
        <v>525</v>
      </c>
      <c r="F87" s="111" t="s">
        <v>12</v>
      </c>
      <c r="G87" s="115"/>
      <c r="H87" s="116"/>
      <c r="I87" s="83" t="s">
        <v>7</v>
      </c>
      <c r="J87" s="76"/>
    </row>
    <row r="88" spans="1:10" s="75" customFormat="1" ht="37.5" customHeight="1">
      <c r="A88" s="111" t="s">
        <v>96</v>
      </c>
      <c r="B88" s="112" t="s">
        <v>100</v>
      </c>
      <c r="C88" s="113" t="s">
        <v>101</v>
      </c>
      <c r="D88" s="111" t="s">
        <v>99</v>
      </c>
      <c r="E88" s="114">
        <v>1275</v>
      </c>
      <c r="F88" s="111" t="s">
        <v>12</v>
      </c>
      <c r="G88" s="115"/>
      <c r="H88" s="116"/>
      <c r="I88" s="83" t="s">
        <v>7</v>
      </c>
      <c r="J88" s="74"/>
    </row>
    <row r="89" spans="1:10" s="77" customFormat="1" ht="37.5" customHeight="1">
      <c r="A89" s="117" t="s">
        <v>102</v>
      </c>
      <c r="B89" s="112" t="s">
        <v>103</v>
      </c>
      <c r="C89" s="113" t="s">
        <v>104</v>
      </c>
      <c r="D89" s="111" t="s">
        <v>99</v>
      </c>
      <c r="E89" s="118">
        <v>3</v>
      </c>
      <c r="F89" s="111" t="s">
        <v>12</v>
      </c>
      <c r="G89" s="119"/>
      <c r="H89" s="116"/>
      <c r="I89" s="83" t="s">
        <v>7</v>
      </c>
      <c r="J89" s="76"/>
    </row>
    <row r="90" spans="1:10" s="77" customFormat="1" ht="37.5" customHeight="1">
      <c r="A90" s="117" t="s">
        <v>102</v>
      </c>
      <c r="B90" s="112" t="s">
        <v>105</v>
      </c>
      <c r="C90" s="113" t="s">
        <v>106</v>
      </c>
      <c r="D90" s="111" t="s">
        <v>99</v>
      </c>
      <c r="E90" s="118">
        <v>4</v>
      </c>
      <c r="F90" s="111" t="s">
        <v>12</v>
      </c>
      <c r="G90" s="119"/>
      <c r="H90" s="116"/>
      <c r="I90" s="83" t="s">
        <v>7</v>
      </c>
      <c r="J90" s="76"/>
    </row>
    <row r="91" spans="1:10" s="77" customFormat="1" ht="37.5" customHeight="1">
      <c r="A91" s="111" t="s">
        <v>73</v>
      </c>
      <c r="B91" s="112" t="s">
        <v>107</v>
      </c>
      <c r="C91" s="100" t="s">
        <v>224</v>
      </c>
      <c r="D91" s="111" t="s">
        <v>99</v>
      </c>
      <c r="E91" s="118">
        <v>12</v>
      </c>
      <c r="F91" s="111" t="s">
        <v>12</v>
      </c>
      <c r="G91" s="119"/>
      <c r="H91" s="83" t="s">
        <v>7</v>
      </c>
      <c r="I91" s="83"/>
      <c r="J91" s="76"/>
    </row>
    <row r="92" spans="1:10" s="75" customFormat="1" ht="25.5" customHeight="1">
      <c r="A92" s="78" t="s">
        <v>108</v>
      </c>
      <c r="B92" s="89"/>
      <c r="C92" s="89"/>
      <c r="D92" s="90"/>
      <c r="E92" s="67">
        <f>E93+E94</f>
        <v>200</v>
      </c>
      <c r="F92" s="90"/>
      <c r="G92" s="89"/>
      <c r="H92" s="89"/>
      <c r="I92" s="89"/>
      <c r="J92" s="74"/>
    </row>
    <row r="93" spans="1:10" ht="36.75" customHeight="1">
      <c r="A93" s="99" t="s">
        <v>73</v>
      </c>
      <c r="B93" s="56" t="s">
        <v>62</v>
      </c>
      <c r="C93" s="100" t="s">
        <v>225</v>
      </c>
      <c r="D93" s="87" t="s">
        <v>108</v>
      </c>
      <c r="E93" s="108">
        <v>176</v>
      </c>
      <c r="F93" s="87" t="s">
        <v>12</v>
      </c>
      <c r="G93" s="86"/>
      <c r="H93" s="83" t="s">
        <v>7</v>
      </c>
      <c r="I93" s="83"/>
      <c r="J93" s="120"/>
    </row>
    <row r="94" spans="1:10" ht="36.75" customHeight="1">
      <c r="A94" s="87" t="s">
        <v>109</v>
      </c>
      <c r="B94" s="86" t="s">
        <v>226</v>
      </c>
      <c r="C94" s="86" t="s">
        <v>227</v>
      </c>
      <c r="D94" s="87" t="s">
        <v>108</v>
      </c>
      <c r="E94" s="108">
        <v>24</v>
      </c>
      <c r="F94" s="87" t="s">
        <v>12</v>
      </c>
      <c r="G94" s="86"/>
      <c r="H94" s="86"/>
      <c r="I94" s="83" t="s">
        <v>7</v>
      </c>
      <c r="J94" s="120"/>
    </row>
    <row r="95" spans="1:10" ht="25.5" customHeight="1">
      <c r="A95" s="78" t="s">
        <v>110</v>
      </c>
      <c r="B95" s="89"/>
      <c r="C95" s="89"/>
      <c r="D95" s="90"/>
      <c r="E95" s="80">
        <f>E96+E97+E98</f>
        <v>184</v>
      </c>
      <c r="F95" s="90"/>
      <c r="G95" s="89"/>
      <c r="H95" s="89"/>
      <c r="I95" s="89"/>
      <c r="J95" s="120"/>
    </row>
    <row r="96" spans="1:10" ht="36" customHeight="1">
      <c r="A96" s="99" t="s">
        <v>73</v>
      </c>
      <c r="B96" s="56" t="s">
        <v>62</v>
      </c>
      <c r="C96" s="100" t="s">
        <v>228</v>
      </c>
      <c r="D96" s="87" t="s">
        <v>110</v>
      </c>
      <c r="E96" s="92">
        <v>16</v>
      </c>
      <c r="F96" s="87" t="s">
        <v>12</v>
      </c>
      <c r="G96" s="86"/>
      <c r="H96" s="83" t="s">
        <v>7</v>
      </c>
      <c r="I96" s="86"/>
      <c r="J96" s="120"/>
    </row>
    <row r="97" spans="1:10" ht="36" customHeight="1">
      <c r="A97" s="87" t="s">
        <v>111</v>
      </c>
      <c r="B97" s="86" t="s">
        <v>112</v>
      </c>
      <c r="C97" s="86" t="s">
        <v>229</v>
      </c>
      <c r="D97" s="87" t="s">
        <v>110</v>
      </c>
      <c r="E97" s="92">
        <v>96</v>
      </c>
      <c r="F97" s="87" t="s">
        <v>12</v>
      </c>
      <c r="G97" s="86"/>
      <c r="H97" s="83" t="s">
        <v>7</v>
      </c>
      <c r="I97" s="86"/>
      <c r="J97" s="120"/>
    </row>
    <row r="98" spans="1:10" ht="36" customHeight="1">
      <c r="A98" s="87" t="s">
        <v>111</v>
      </c>
      <c r="B98" s="86" t="s">
        <v>113</v>
      </c>
      <c r="C98" s="86" t="s">
        <v>230</v>
      </c>
      <c r="D98" s="87" t="s">
        <v>110</v>
      </c>
      <c r="E98" s="92">
        <v>72</v>
      </c>
      <c r="F98" s="87" t="s">
        <v>12</v>
      </c>
      <c r="G98" s="86"/>
      <c r="H98" s="83" t="s">
        <v>7</v>
      </c>
      <c r="I98" s="86"/>
      <c r="J98" s="120"/>
    </row>
    <row r="99" spans="1:10" s="68" customFormat="1" ht="25.5" customHeight="1">
      <c r="A99" s="78" t="s">
        <v>114</v>
      </c>
      <c r="B99" s="79"/>
      <c r="C99" s="79"/>
      <c r="D99" s="78"/>
      <c r="E99" s="80">
        <f>E100+E101</f>
        <v>36</v>
      </c>
      <c r="F99" s="78"/>
      <c r="G99" s="79"/>
      <c r="H99" s="121"/>
      <c r="I99" s="79"/>
      <c r="J99" s="66"/>
    </row>
    <row r="100" spans="1:10" s="125" customFormat="1" ht="33" customHeight="1">
      <c r="A100" s="122" t="s">
        <v>231</v>
      </c>
      <c r="B100" s="59" t="s">
        <v>115</v>
      </c>
      <c r="C100" s="59" t="s">
        <v>106</v>
      </c>
      <c r="D100" s="43" t="s">
        <v>114</v>
      </c>
      <c r="E100" s="73">
        <v>16</v>
      </c>
      <c r="F100" s="87" t="s">
        <v>12</v>
      </c>
      <c r="G100" s="123"/>
      <c r="H100" s="83" t="s">
        <v>7</v>
      </c>
      <c r="I100" s="123"/>
      <c r="J100" s="124"/>
    </row>
    <row r="101" spans="1:10" s="125" customFormat="1" ht="33" customHeight="1">
      <c r="A101" s="122" t="s">
        <v>231</v>
      </c>
      <c r="B101" s="59" t="s">
        <v>116</v>
      </c>
      <c r="C101" s="59" t="s">
        <v>106</v>
      </c>
      <c r="D101" s="43" t="s">
        <v>114</v>
      </c>
      <c r="E101" s="73">
        <v>20</v>
      </c>
      <c r="F101" s="87" t="s">
        <v>12</v>
      </c>
      <c r="G101" s="123"/>
      <c r="H101" s="83" t="s">
        <v>7</v>
      </c>
      <c r="I101" s="123"/>
      <c r="J101" s="124"/>
    </row>
    <row r="102" spans="1:10" s="68" customFormat="1" ht="26.25" customHeight="1">
      <c r="A102" s="78" t="s">
        <v>117</v>
      </c>
      <c r="B102" s="79"/>
      <c r="C102" s="79"/>
      <c r="D102" s="78"/>
      <c r="E102" s="67">
        <f>SUM(E103:E130)</f>
        <v>98971.418</v>
      </c>
      <c r="F102" s="78"/>
      <c r="G102" s="79"/>
      <c r="H102" s="121"/>
      <c r="I102" s="79"/>
      <c r="J102" s="66"/>
    </row>
    <row r="103" spans="1:10" s="129" customFormat="1" ht="39" customHeight="1">
      <c r="A103" s="23" t="s">
        <v>232</v>
      </c>
      <c r="B103" s="126" t="s">
        <v>118</v>
      </c>
      <c r="C103" s="22" t="s">
        <v>119</v>
      </c>
      <c r="D103" s="16" t="s">
        <v>117</v>
      </c>
      <c r="E103" s="54">
        <v>675</v>
      </c>
      <c r="F103" s="87" t="s">
        <v>12</v>
      </c>
      <c r="G103" s="127"/>
      <c r="H103" s="83" t="s">
        <v>7</v>
      </c>
      <c r="I103" s="127"/>
      <c r="J103" s="128"/>
    </row>
    <row r="104" spans="1:10" s="129" customFormat="1" ht="39" customHeight="1">
      <c r="A104" s="23" t="s">
        <v>232</v>
      </c>
      <c r="B104" s="126" t="s">
        <v>120</v>
      </c>
      <c r="C104" s="22" t="s">
        <v>121</v>
      </c>
      <c r="D104" s="16" t="s">
        <v>117</v>
      </c>
      <c r="E104" s="54">
        <v>492</v>
      </c>
      <c r="F104" s="87" t="s">
        <v>12</v>
      </c>
      <c r="G104" s="127"/>
      <c r="H104" s="83" t="s">
        <v>7</v>
      </c>
      <c r="I104" s="127"/>
      <c r="J104" s="128"/>
    </row>
    <row r="105" spans="1:10" s="129" customFormat="1" ht="39" customHeight="1">
      <c r="A105" s="23" t="s">
        <v>232</v>
      </c>
      <c r="B105" s="126" t="s">
        <v>122</v>
      </c>
      <c r="C105" s="22" t="s">
        <v>123</v>
      </c>
      <c r="D105" s="16" t="s">
        <v>117</v>
      </c>
      <c r="E105" s="130">
        <v>1584</v>
      </c>
      <c r="F105" s="87" t="s">
        <v>12</v>
      </c>
      <c r="G105" s="127"/>
      <c r="H105" s="83" t="s">
        <v>7</v>
      </c>
      <c r="I105" s="127"/>
      <c r="J105" s="128"/>
    </row>
    <row r="106" spans="1:10" s="129" customFormat="1" ht="39" customHeight="1">
      <c r="A106" s="23" t="s">
        <v>232</v>
      </c>
      <c r="B106" s="131" t="s">
        <v>124</v>
      </c>
      <c r="C106" s="22" t="s">
        <v>262</v>
      </c>
      <c r="D106" s="16" t="s">
        <v>117</v>
      </c>
      <c r="E106" s="130">
        <v>28786</v>
      </c>
      <c r="F106" s="87" t="s">
        <v>12</v>
      </c>
      <c r="G106" s="127"/>
      <c r="H106" s="83" t="s">
        <v>7</v>
      </c>
      <c r="I106" s="127"/>
      <c r="J106" s="128"/>
    </row>
    <row r="107" spans="1:10" s="129" customFormat="1" ht="39" customHeight="1">
      <c r="A107" s="23" t="s">
        <v>232</v>
      </c>
      <c r="B107" s="126" t="s">
        <v>125</v>
      </c>
      <c r="C107" s="22" t="s">
        <v>126</v>
      </c>
      <c r="D107" s="16" t="s">
        <v>117</v>
      </c>
      <c r="E107" s="54">
        <v>775</v>
      </c>
      <c r="F107" s="87" t="s">
        <v>12</v>
      </c>
      <c r="G107" s="127"/>
      <c r="H107" s="83" t="s">
        <v>7</v>
      </c>
      <c r="I107" s="127"/>
      <c r="J107" s="128"/>
    </row>
    <row r="108" spans="1:10" s="129" customFormat="1" ht="39" customHeight="1">
      <c r="A108" s="23" t="s">
        <v>232</v>
      </c>
      <c r="B108" s="126" t="s">
        <v>127</v>
      </c>
      <c r="C108" s="22" t="s">
        <v>128</v>
      </c>
      <c r="D108" s="16" t="s">
        <v>117</v>
      </c>
      <c r="E108" s="54">
        <v>417</v>
      </c>
      <c r="F108" s="87" t="s">
        <v>12</v>
      </c>
      <c r="G108" s="127"/>
      <c r="H108" s="83" t="s">
        <v>7</v>
      </c>
      <c r="I108" s="127"/>
      <c r="J108" s="128"/>
    </row>
    <row r="109" spans="1:10" s="129" customFormat="1" ht="39" customHeight="1">
      <c r="A109" s="23" t="s">
        <v>232</v>
      </c>
      <c r="B109" s="126" t="s">
        <v>129</v>
      </c>
      <c r="C109" s="22" t="s">
        <v>130</v>
      </c>
      <c r="D109" s="16" t="s">
        <v>117</v>
      </c>
      <c r="E109" s="130">
        <v>837</v>
      </c>
      <c r="F109" s="87" t="s">
        <v>12</v>
      </c>
      <c r="G109" s="127"/>
      <c r="H109" s="83" t="s">
        <v>7</v>
      </c>
      <c r="I109" s="127"/>
      <c r="J109" s="128"/>
    </row>
    <row r="110" spans="1:10" s="129" customFormat="1" ht="39" customHeight="1">
      <c r="A110" s="23" t="s">
        <v>232</v>
      </c>
      <c r="B110" s="126" t="s">
        <v>131</v>
      </c>
      <c r="C110" s="22" t="s">
        <v>132</v>
      </c>
      <c r="D110" s="16" t="s">
        <v>117</v>
      </c>
      <c r="E110" s="130">
        <v>507</v>
      </c>
      <c r="F110" s="16" t="s">
        <v>12</v>
      </c>
      <c r="G110" s="127"/>
      <c r="H110" s="18" t="s">
        <v>7</v>
      </c>
      <c r="I110" s="127"/>
      <c r="J110" s="128"/>
    </row>
    <row r="111" spans="1:10" s="129" customFormat="1" ht="39" customHeight="1">
      <c r="A111" s="23" t="s">
        <v>133</v>
      </c>
      <c r="B111" s="132" t="s">
        <v>134</v>
      </c>
      <c r="C111" s="22" t="s">
        <v>130</v>
      </c>
      <c r="D111" s="16" t="s">
        <v>117</v>
      </c>
      <c r="E111" s="130">
        <v>97</v>
      </c>
      <c r="F111" s="16" t="s">
        <v>12</v>
      </c>
      <c r="G111" s="127"/>
      <c r="H111" s="18" t="s">
        <v>7</v>
      </c>
      <c r="I111" s="127"/>
      <c r="J111" s="128"/>
    </row>
    <row r="112" spans="1:10" s="129" customFormat="1" ht="39" customHeight="1">
      <c r="A112" s="23" t="s">
        <v>133</v>
      </c>
      <c r="B112" s="132" t="s">
        <v>135</v>
      </c>
      <c r="C112" s="22" t="s">
        <v>136</v>
      </c>
      <c r="D112" s="16" t="s">
        <v>117</v>
      </c>
      <c r="E112" s="130">
        <v>119</v>
      </c>
      <c r="F112" s="16" t="s">
        <v>12</v>
      </c>
      <c r="G112" s="127"/>
      <c r="H112" s="18" t="s">
        <v>7</v>
      </c>
      <c r="I112" s="127"/>
      <c r="J112" s="128"/>
    </row>
    <row r="113" spans="1:10" s="129" customFormat="1" ht="39" customHeight="1">
      <c r="A113" s="23" t="s">
        <v>133</v>
      </c>
      <c r="B113" s="132" t="s">
        <v>137</v>
      </c>
      <c r="C113" s="53" t="s">
        <v>263</v>
      </c>
      <c r="D113" s="16" t="s">
        <v>117</v>
      </c>
      <c r="E113" s="54">
        <v>35</v>
      </c>
      <c r="F113" s="16" t="s">
        <v>12</v>
      </c>
      <c r="G113" s="127"/>
      <c r="H113" s="18" t="s">
        <v>7</v>
      </c>
      <c r="I113" s="127"/>
      <c r="J113" s="128"/>
    </row>
    <row r="114" spans="1:10" s="129" customFormat="1" ht="39" customHeight="1">
      <c r="A114" s="23" t="s">
        <v>133</v>
      </c>
      <c r="B114" s="132" t="s">
        <v>138</v>
      </c>
      <c r="C114" s="53" t="s">
        <v>264</v>
      </c>
      <c r="D114" s="16" t="s">
        <v>117</v>
      </c>
      <c r="E114" s="54">
        <v>720</v>
      </c>
      <c r="F114" s="16" t="s">
        <v>12</v>
      </c>
      <c r="G114" s="127"/>
      <c r="H114" s="18" t="s">
        <v>7</v>
      </c>
      <c r="I114" s="127"/>
      <c r="J114" s="128"/>
    </row>
    <row r="115" spans="1:10" s="129" customFormat="1" ht="39" customHeight="1">
      <c r="A115" s="23" t="s">
        <v>133</v>
      </c>
      <c r="B115" s="132" t="s">
        <v>139</v>
      </c>
      <c r="C115" s="53" t="s">
        <v>265</v>
      </c>
      <c r="D115" s="16" t="s">
        <v>117</v>
      </c>
      <c r="E115" s="54">
        <v>2631</v>
      </c>
      <c r="F115" s="16" t="s">
        <v>12</v>
      </c>
      <c r="G115" s="127"/>
      <c r="H115" s="18" t="s">
        <v>7</v>
      </c>
      <c r="I115" s="127"/>
      <c r="J115" s="128"/>
    </row>
    <row r="116" spans="1:10" s="129" customFormat="1" ht="39" customHeight="1">
      <c r="A116" s="23" t="s">
        <v>133</v>
      </c>
      <c r="B116" s="132" t="s">
        <v>140</v>
      </c>
      <c r="C116" s="53" t="s">
        <v>266</v>
      </c>
      <c r="D116" s="16" t="s">
        <v>117</v>
      </c>
      <c r="E116" s="54">
        <v>120</v>
      </c>
      <c r="F116" s="16" t="s">
        <v>12</v>
      </c>
      <c r="G116" s="127"/>
      <c r="H116" s="18" t="s">
        <v>7</v>
      </c>
      <c r="I116" s="127"/>
      <c r="J116" s="128"/>
    </row>
    <row r="117" spans="1:10" s="129" customFormat="1" ht="39" customHeight="1">
      <c r="A117" s="23" t="s">
        <v>233</v>
      </c>
      <c r="B117" s="133" t="s">
        <v>141</v>
      </c>
      <c r="C117" s="134" t="s">
        <v>46</v>
      </c>
      <c r="D117" s="16" t="s">
        <v>117</v>
      </c>
      <c r="E117" s="130">
        <v>3200</v>
      </c>
      <c r="F117" s="16" t="s">
        <v>12</v>
      </c>
      <c r="G117" s="127"/>
      <c r="H117" s="18" t="s">
        <v>7</v>
      </c>
      <c r="I117" s="127"/>
      <c r="J117" s="128"/>
    </row>
    <row r="118" spans="1:10" s="129" customFormat="1" ht="39" customHeight="1">
      <c r="A118" s="23" t="s">
        <v>233</v>
      </c>
      <c r="B118" s="133" t="s">
        <v>142</v>
      </c>
      <c r="C118" s="134" t="s">
        <v>234</v>
      </c>
      <c r="D118" s="16" t="s">
        <v>117</v>
      </c>
      <c r="E118" s="130">
        <v>9000</v>
      </c>
      <c r="F118" s="16" t="s">
        <v>12</v>
      </c>
      <c r="G118" s="127"/>
      <c r="H118" s="18" t="s">
        <v>7</v>
      </c>
      <c r="I118" s="127"/>
      <c r="J118" s="128"/>
    </row>
    <row r="119" spans="1:10" s="129" customFormat="1" ht="39" customHeight="1">
      <c r="A119" s="23" t="s">
        <v>235</v>
      </c>
      <c r="B119" s="133" t="s">
        <v>143</v>
      </c>
      <c r="C119" s="134" t="s">
        <v>236</v>
      </c>
      <c r="D119" s="16" t="s">
        <v>117</v>
      </c>
      <c r="E119" s="130">
        <v>863</v>
      </c>
      <c r="F119" s="16" t="s">
        <v>12</v>
      </c>
      <c r="G119" s="127"/>
      <c r="H119" s="18" t="s">
        <v>7</v>
      </c>
      <c r="I119" s="127"/>
      <c r="J119" s="128"/>
    </row>
    <row r="120" spans="1:10" s="129" customFormat="1" ht="39" customHeight="1">
      <c r="A120" s="23" t="s">
        <v>235</v>
      </c>
      <c r="B120" s="133" t="s">
        <v>144</v>
      </c>
      <c r="C120" s="134" t="s">
        <v>237</v>
      </c>
      <c r="D120" s="16" t="s">
        <v>117</v>
      </c>
      <c r="E120" s="130">
        <v>3693</v>
      </c>
      <c r="F120" s="16" t="s">
        <v>12</v>
      </c>
      <c r="G120" s="127"/>
      <c r="H120" s="18" t="s">
        <v>7</v>
      </c>
      <c r="I120" s="127"/>
      <c r="J120" s="128"/>
    </row>
    <row r="121" spans="1:10" s="129" customFormat="1" ht="39" customHeight="1">
      <c r="A121" s="23" t="s">
        <v>235</v>
      </c>
      <c r="B121" s="133" t="s">
        <v>145</v>
      </c>
      <c r="C121" s="134" t="s">
        <v>238</v>
      </c>
      <c r="D121" s="16" t="s">
        <v>117</v>
      </c>
      <c r="E121" s="130">
        <v>132</v>
      </c>
      <c r="F121" s="16" t="s">
        <v>12</v>
      </c>
      <c r="G121" s="127"/>
      <c r="H121" s="18" t="s">
        <v>7</v>
      </c>
      <c r="I121" s="127"/>
      <c r="J121" s="128"/>
    </row>
    <row r="122" spans="1:10" s="129" customFormat="1" ht="39" customHeight="1">
      <c r="A122" s="23" t="s">
        <v>133</v>
      </c>
      <c r="B122" s="132" t="s">
        <v>146</v>
      </c>
      <c r="C122" s="22" t="s">
        <v>147</v>
      </c>
      <c r="D122" s="16" t="s">
        <v>117</v>
      </c>
      <c r="E122" s="130">
        <v>12110</v>
      </c>
      <c r="F122" s="16" t="s">
        <v>12</v>
      </c>
      <c r="G122" s="127"/>
      <c r="H122" s="18" t="s">
        <v>7</v>
      </c>
      <c r="I122" s="127"/>
      <c r="J122" s="128"/>
    </row>
    <row r="123" spans="1:10" s="129" customFormat="1" ht="39" customHeight="1">
      <c r="A123" s="23" t="s">
        <v>133</v>
      </c>
      <c r="B123" s="132" t="s">
        <v>148</v>
      </c>
      <c r="C123" s="22" t="s">
        <v>239</v>
      </c>
      <c r="D123" s="16" t="s">
        <v>117</v>
      </c>
      <c r="E123" s="130">
        <v>15064</v>
      </c>
      <c r="F123" s="16" t="s">
        <v>12</v>
      </c>
      <c r="G123" s="127"/>
      <c r="H123" s="18" t="s">
        <v>7</v>
      </c>
      <c r="I123" s="127"/>
      <c r="J123" s="128"/>
    </row>
    <row r="124" spans="1:10" s="129" customFormat="1" ht="39" customHeight="1">
      <c r="A124" s="23" t="s">
        <v>133</v>
      </c>
      <c r="B124" s="132" t="s">
        <v>149</v>
      </c>
      <c r="C124" s="22" t="s">
        <v>267</v>
      </c>
      <c r="D124" s="16" t="s">
        <v>117</v>
      </c>
      <c r="E124" s="130">
        <v>1540</v>
      </c>
      <c r="F124" s="16" t="s">
        <v>12</v>
      </c>
      <c r="G124" s="127"/>
      <c r="H124" s="18" t="s">
        <v>7</v>
      </c>
      <c r="I124" s="127"/>
      <c r="J124" s="128"/>
    </row>
    <row r="125" spans="1:10" s="129" customFormat="1" ht="39" customHeight="1">
      <c r="A125" s="23" t="s">
        <v>133</v>
      </c>
      <c r="B125" s="132" t="s">
        <v>150</v>
      </c>
      <c r="C125" s="22" t="s">
        <v>151</v>
      </c>
      <c r="D125" s="16" t="s">
        <v>117</v>
      </c>
      <c r="E125" s="130">
        <v>3129</v>
      </c>
      <c r="F125" s="16" t="s">
        <v>12</v>
      </c>
      <c r="G125" s="127"/>
      <c r="H125" s="18" t="s">
        <v>7</v>
      </c>
      <c r="I125" s="127"/>
      <c r="J125" s="128"/>
    </row>
    <row r="126" spans="1:10" s="136" customFormat="1" ht="39" customHeight="1">
      <c r="A126" s="23" t="s">
        <v>133</v>
      </c>
      <c r="B126" s="132" t="s">
        <v>152</v>
      </c>
      <c r="C126" s="22" t="s">
        <v>240</v>
      </c>
      <c r="D126" s="16" t="s">
        <v>117</v>
      </c>
      <c r="E126" s="130">
        <v>11247</v>
      </c>
      <c r="F126" s="16" t="s">
        <v>12</v>
      </c>
      <c r="G126" s="56"/>
      <c r="H126" s="18" t="s">
        <v>7</v>
      </c>
      <c r="I126" s="56"/>
      <c r="J126" s="135"/>
    </row>
    <row r="127" spans="1:10" s="136" customFormat="1" ht="39" customHeight="1">
      <c r="A127" s="23" t="s">
        <v>133</v>
      </c>
      <c r="B127" s="132" t="s">
        <v>153</v>
      </c>
      <c r="C127" s="22" t="s">
        <v>106</v>
      </c>
      <c r="D127" s="16" t="s">
        <v>117</v>
      </c>
      <c r="E127" s="130">
        <v>3</v>
      </c>
      <c r="F127" s="16" t="s">
        <v>12</v>
      </c>
      <c r="G127" s="56"/>
      <c r="H127" s="18" t="s">
        <v>7</v>
      </c>
      <c r="I127" s="56"/>
      <c r="J127" s="135"/>
    </row>
    <row r="128" spans="1:10" s="136" customFormat="1" ht="39" customHeight="1">
      <c r="A128" s="23" t="s">
        <v>133</v>
      </c>
      <c r="B128" s="132" t="s">
        <v>154</v>
      </c>
      <c r="C128" s="22" t="s">
        <v>241</v>
      </c>
      <c r="D128" s="16" t="s">
        <v>117</v>
      </c>
      <c r="E128" s="130">
        <v>485</v>
      </c>
      <c r="F128" s="16" t="s">
        <v>12</v>
      </c>
      <c r="G128" s="56"/>
      <c r="H128" s="18" t="s">
        <v>7</v>
      </c>
      <c r="I128" s="56"/>
      <c r="J128" s="135"/>
    </row>
    <row r="129" spans="1:10" s="136" customFormat="1" ht="39" customHeight="1">
      <c r="A129" s="23" t="s">
        <v>155</v>
      </c>
      <c r="B129" s="132" t="s">
        <v>156</v>
      </c>
      <c r="C129" s="53" t="s">
        <v>157</v>
      </c>
      <c r="D129" s="16" t="s">
        <v>117</v>
      </c>
      <c r="E129" s="54">
        <v>643.418</v>
      </c>
      <c r="F129" s="16" t="s">
        <v>12</v>
      </c>
      <c r="G129" s="56"/>
      <c r="H129" s="18" t="s">
        <v>7</v>
      </c>
      <c r="I129" s="56"/>
      <c r="J129" s="135"/>
    </row>
    <row r="130" spans="1:10" ht="39" customHeight="1">
      <c r="A130" s="164" t="s">
        <v>155</v>
      </c>
      <c r="B130" s="137" t="s">
        <v>29</v>
      </c>
      <c r="C130" s="53" t="s">
        <v>268</v>
      </c>
      <c r="D130" s="16" t="s">
        <v>117</v>
      </c>
      <c r="E130" s="54">
        <v>67</v>
      </c>
      <c r="F130" s="16" t="s">
        <v>12</v>
      </c>
      <c r="G130" s="127"/>
      <c r="H130" s="18" t="s">
        <v>7</v>
      </c>
      <c r="I130" s="127"/>
      <c r="J130" s="120"/>
    </row>
    <row r="131" spans="1:10" ht="25.5" customHeight="1">
      <c r="A131" s="78" t="s">
        <v>158</v>
      </c>
      <c r="B131" s="89"/>
      <c r="C131" s="89"/>
      <c r="D131" s="90"/>
      <c r="E131" s="84">
        <f>E132+E133+E134+E135+E136</f>
        <v>2055</v>
      </c>
      <c r="F131" s="90"/>
      <c r="G131" s="89"/>
      <c r="H131" s="89"/>
      <c r="I131" s="89"/>
      <c r="J131" s="120"/>
    </row>
    <row r="132" spans="1:10" ht="50.25" customHeight="1">
      <c r="A132" s="138" t="s">
        <v>242</v>
      </c>
      <c r="B132" s="139" t="s">
        <v>159</v>
      </c>
      <c r="C132" s="112" t="s">
        <v>243</v>
      </c>
      <c r="D132" s="111" t="s">
        <v>244</v>
      </c>
      <c r="E132" s="140">
        <v>138</v>
      </c>
      <c r="F132" s="111" t="s">
        <v>12</v>
      </c>
      <c r="G132" s="119"/>
      <c r="H132" s="111"/>
      <c r="I132" s="83" t="s">
        <v>7</v>
      </c>
      <c r="J132" s="120"/>
    </row>
    <row r="133" spans="1:10" ht="50.25" customHeight="1">
      <c r="A133" s="138" t="s">
        <v>242</v>
      </c>
      <c r="B133" s="141" t="s">
        <v>160</v>
      </c>
      <c r="C133" s="112" t="s">
        <v>245</v>
      </c>
      <c r="D133" s="111" t="s">
        <v>244</v>
      </c>
      <c r="E133" s="140">
        <v>15</v>
      </c>
      <c r="F133" s="111" t="s">
        <v>12</v>
      </c>
      <c r="G133" s="119"/>
      <c r="H133" s="111"/>
      <c r="I133" s="83" t="s">
        <v>7</v>
      </c>
      <c r="J133" s="120"/>
    </row>
    <row r="134" spans="1:10" ht="50.25" customHeight="1">
      <c r="A134" s="138" t="s">
        <v>242</v>
      </c>
      <c r="B134" s="142" t="s">
        <v>161</v>
      </c>
      <c r="C134" s="112" t="s">
        <v>162</v>
      </c>
      <c r="D134" s="111" t="s">
        <v>246</v>
      </c>
      <c r="E134" s="140">
        <v>135</v>
      </c>
      <c r="F134" s="111" t="s">
        <v>12</v>
      </c>
      <c r="G134" s="119"/>
      <c r="H134" s="111"/>
      <c r="I134" s="83" t="s">
        <v>7</v>
      </c>
      <c r="J134" s="120"/>
    </row>
    <row r="135" spans="1:10" ht="50.25" customHeight="1">
      <c r="A135" s="138" t="s">
        <v>242</v>
      </c>
      <c r="B135" s="143" t="s">
        <v>163</v>
      </c>
      <c r="C135" s="144" t="s">
        <v>151</v>
      </c>
      <c r="D135" s="138" t="s">
        <v>244</v>
      </c>
      <c r="E135" s="145">
        <v>234</v>
      </c>
      <c r="F135" s="138" t="s">
        <v>12</v>
      </c>
      <c r="G135" s="146"/>
      <c r="H135" s="138"/>
      <c r="I135" s="147" t="s">
        <v>7</v>
      </c>
      <c r="J135" s="120"/>
    </row>
    <row r="136" spans="1:10" s="150" customFormat="1" ht="50.25" customHeight="1">
      <c r="A136" s="111" t="s">
        <v>242</v>
      </c>
      <c r="B136" s="148" t="s">
        <v>164</v>
      </c>
      <c r="C136" s="112" t="s">
        <v>247</v>
      </c>
      <c r="D136" s="111" t="s">
        <v>248</v>
      </c>
      <c r="E136" s="149">
        <v>1533</v>
      </c>
      <c r="F136" s="111" t="s">
        <v>12</v>
      </c>
      <c r="G136" s="119"/>
      <c r="H136" s="111"/>
      <c r="I136" s="83" t="s">
        <v>7</v>
      </c>
      <c r="J136" s="48"/>
    </row>
    <row r="137" spans="1:10" s="159" customFormat="1" ht="29.25" customHeight="1">
      <c r="A137" s="151" t="s">
        <v>165</v>
      </c>
      <c r="B137" s="152"/>
      <c r="C137" s="153"/>
      <c r="D137" s="154"/>
      <c r="E137" s="155">
        <f>E6+E11+E13+E16+E38+E41+E43+E45+E47+E49+E51+E54+E56+E58+E61+E63+E65+E67+E70+E74+E76+E86+E92+E95+E99+E102+E131</f>
        <v>424827.418</v>
      </c>
      <c r="F137" s="154"/>
      <c r="G137" s="156"/>
      <c r="H137" s="154"/>
      <c r="I137" s="157"/>
      <c r="J137" s="158"/>
    </row>
    <row r="138" spans="1:9" ht="16.5">
      <c r="A138" s="160" t="s">
        <v>249</v>
      </c>
      <c r="B138" s="161" t="s">
        <v>166</v>
      </c>
      <c r="C138" s="165" t="s">
        <v>167</v>
      </c>
      <c r="D138" s="165"/>
      <c r="E138" s="165"/>
      <c r="F138" s="165" t="s">
        <v>168</v>
      </c>
      <c r="G138" s="165"/>
      <c r="H138" s="165"/>
      <c r="I138" s="160"/>
    </row>
    <row r="139" spans="1:10" ht="16.5">
      <c r="A139" s="162"/>
      <c r="B139" s="120"/>
      <c r="C139" s="120"/>
      <c r="D139" s="120"/>
      <c r="E139" s="120"/>
      <c r="F139" s="162"/>
      <c r="G139" s="120"/>
      <c r="H139" s="120"/>
      <c r="I139" s="120"/>
      <c r="J139" s="120"/>
    </row>
    <row r="140" spans="1:10" ht="16.5">
      <c r="A140" s="162"/>
      <c r="B140" s="120"/>
      <c r="C140" s="120"/>
      <c r="D140" s="120"/>
      <c r="E140" s="120"/>
      <c r="F140" s="162"/>
      <c r="G140" s="120"/>
      <c r="H140" s="120"/>
      <c r="I140" s="120"/>
      <c r="J140" s="120"/>
    </row>
    <row r="141" spans="1:10" ht="16.5">
      <c r="A141" s="162"/>
      <c r="B141" s="120"/>
      <c r="C141" s="120"/>
      <c r="D141" s="120"/>
      <c r="E141" s="120"/>
      <c r="F141" s="162"/>
      <c r="G141" s="120"/>
      <c r="H141" s="120"/>
      <c r="I141" s="120"/>
      <c r="J141" s="120"/>
    </row>
    <row r="142" spans="1:10" ht="16.5">
      <c r="A142" s="162"/>
      <c r="B142" s="120"/>
      <c r="C142" s="120"/>
      <c r="D142" s="120"/>
      <c r="E142" s="120"/>
      <c r="F142" s="162"/>
      <c r="G142" s="120"/>
      <c r="H142" s="120"/>
      <c r="I142" s="120"/>
      <c r="J142" s="120"/>
    </row>
    <row r="143" spans="1:10" ht="16.5">
      <c r="A143" s="162"/>
      <c r="B143" s="120"/>
      <c r="C143" s="120"/>
      <c r="D143" s="120"/>
      <c r="E143" s="120"/>
      <c r="F143" s="162"/>
      <c r="G143" s="120"/>
      <c r="H143" s="120"/>
      <c r="I143" s="120"/>
      <c r="J143" s="120"/>
    </row>
    <row r="144" spans="1:10" ht="16.5">
      <c r="A144" s="162"/>
      <c r="B144" s="120"/>
      <c r="C144" s="120"/>
      <c r="D144" s="120"/>
      <c r="E144" s="120"/>
      <c r="F144" s="162"/>
      <c r="G144" s="120"/>
      <c r="H144" s="120"/>
      <c r="I144" s="120"/>
      <c r="J144" s="120"/>
    </row>
    <row r="145" spans="1:10" ht="16.5">
      <c r="A145" s="162"/>
      <c r="B145" s="120"/>
      <c r="C145" s="120"/>
      <c r="D145" s="120"/>
      <c r="E145" s="120"/>
      <c r="F145" s="162"/>
      <c r="G145" s="120"/>
      <c r="H145" s="120"/>
      <c r="I145" s="120"/>
      <c r="J145" s="120"/>
    </row>
    <row r="146" spans="1:10" ht="16.5">
      <c r="A146" s="162"/>
      <c r="B146" s="120"/>
      <c r="C146" s="120"/>
      <c r="D146" s="120"/>
      <c r="E146" s="120"/>
      <c r="F146" s="162"/>
      <c r="G146" s="120"/>
      <c r="H146" s="120"/>
      <c r="I146" s="120"/>
      <c r="J146" s="120"/>
    </row>
    <row r="147" spans="1:10" ht="16.5">
      <c r="A147" s="162"/>
      <c r="B147" s="120"/>
      <c r="C147" s="120"/>
      <c r="D147" s="120"/>
      <c r="E147" s="120"/>
      <c r="F147" s="162"/>
      <c r="G147" s="120"/>
      <c r="H147" s="120"/>
      <c r="I147" s="120"/>
      <c r="J147" s="120"/>
    </row>
    <row r="148" spans="1:10" ht="16.5">
      <c r="A148" s="162"/>
      <c r="B148" s="120"/>
      <c r="C148" s="120"/>
      <c r="D148" s="120"/>
      <c r="E148" s="120"/>
      <c r="F148" s="162"/>
      <c r="G148" s="120"/>
      <c r="H148" s="120"/>
      <c r="I148" s="120"/>
      <c r="J148" s="120"/>
    </row>
    <row r="149" spans="1:10" ht="16.5">
      <c r="A149" s="162"/>
      <c r="B149" s="120"/>
      <c r="C149" s="120"/>
      <c r="D149" s="120"/>
      <c r="E149" s="120"/>
      <c r="F149" s="162"/>
      <c r="G149" s="120"/>
      <c r="H149" s="120"/>
      <c r="I149" s="120"/>
      <c r="J149" s="120"/>
    </row>
    <row r="150" spans="1:10" ht="16.5">
      <c r="A150" s="162"/>
      <c r="B150" s="120"/>
      <c r="C150" s="120"/>
      <c r="D150" s="120"/>
      <c r="E150" s="120"/>
      <c r="F150" s="162"/>
      <c r="G150" s="120"/>
      <c r="H150" s="120"/>
      <c r="I150" s="120"/>
      <c r="J150" s="120"/>
    </row>
    <row r="151" spans="1:10" ht="16.5">
      <c r="A151" s="162"/>
      <c r="B151" s="120"/>
      <c r="C151" s="120"/>
      <c r="D151" s="120"/>
      <c r="E151" s="120"/>
      <c r="F151" s="162"/>
      <c r="G151" s="120"/>
      <c r="H151" s="120"/>
      <c r="I151" s="120"/>
      <c r="J151" s="120"/>
    </row>
    <row r="152" spans="1:10" ht="16.5">
      <c r="A152" s="162"/>
      <c r="B152" s="120"/>
      <c r="C152" s="120"/>
      <c r="D152" s="120"/>
      <c r="E152" s="120"/>
      <c r="F152" s="162"/>
      <c r="G152" s="120"/>
      <c r="H152" s="120"/>
      <c r="I152" s="120"/>
      <c r="J152" s="120"/>
    </row>
    <row r="153" spans="1:10" ht="16.5">
      <c r="A153" s="162"/>
      <c r="B153" s="120"/>
      <c r="C153" s="120"/>
      <c r="D153" s="120"/>
      <c r="E153" s="120"/>
      <c r="F153" s="162"/>
      <c r="G153" s="120"/>
      <c r="H153" s="120"/>
      <c r="I153" s="120"/>
      <c r="J153" s="120"/>
    </row>
    <row r="154" spans="1:10" ht="16.5">
      <c r="A154" s="162"/>
      <c r="B154" s="120"/>
      <c r="C154" s="120"/>
      <c r="D154" s="120"/>
      <c r="E154" s="120"/>
      <c r="F154" s="162"/>
      <c r="G154" s="120"/>
      <c r="H154" s="120"/>
      <c r="I154" s="120"/>
      <c r="J154" s="120"/>
    </row>
    <row r="155" spans="1:10" ht="16.5">
      <c r="A155" s="162"/>
      <c r="B155" s="120"/>
      <c r="C155" s="120"/>
      <c r="D155" s="120"/>
      <c r="E155" s="120"/>
      <c r="F155" s="162"/>
      <c r="G155" s="120"/>
      <c r="H155" s="120"/>
      <c r="I155" s="120"/>
      <c r="J155" s="120"/>
    </row>
    <row r="156" spans="1:10" ht="16.5">
      <c r="A156" s="162"/>
      <c r="B156" s="120"/>
      <c r="C156" s="120"/>
      <c r="D156" s="120"/>
      <c r="E156" s="120"/>
      <c r="F156" s="162"/>
      <c r="G156" s="120"/>
      <c r="H156" s="120"/>
      <c r="I156" s="120"/>
      <c r="J156" s="120"/>
    </row>
    <row r="157" spans="1:10" ht="16.5">
      <c r="A157" s="162"/>
      <c r="B157" s="120"/>
      <c r="C157" s="120"/>
      <c r="D157" s="120"/>
      <c r="E157" s="120"/>
      <c r="F157" s="162"/>
      <c r="G157" s="120"/>
      <c r="H157" s="120"/>
      <c r="I157" s="120"/>
      <c r="J157" s="120"/>
    </row>
    <row r="158" spans="1:10" ht="16.5">
      <c r="A158" s="162"/>
      <c r="B158" s="120"/>
      <c r="C158" s="120"/>
      <c r="D158" s="120"/>
      <c r="E158" s="120"/>
      <c r="F158" s="162"/>
      <c r="G158" s="120"/>
      <c r="H158" s="120"/>
      <c r="I158" s="120"/>
      <c r="J158" s="120"/>
    </row>
    <row r="159" spans="1:10" ht="16.5">
      <c r="A159" s="162"/>
      <c r="B159" s="120"/>
      <c r="C159" s="120"/>
      <c r="D159" s="120"/>
      <c r="E159" s="120"/>
      <c r="F159" s="162"/>
      <c r="G159" s="120"/>
      <c r="H159" s="120"/>
      <c r="I159" s="120"/>
      <c r="J159" s="120"/>
    </row>
    <row r="160" spans="1:10" ht="16.5">
      <c r="A160" s="162"/>
      <c r="B160" s="120"/>
      <c r="C160" s="120"/>
      <c r="D160" s="120"/>
      <c r="E160" s="120"/>
      <c r="F160" s="162"/>
      <c r="G160" s="120"/>
      <c r="H160" s="120"/>
      <c r="I160" s="120"/>
      <c r="J160" s="120"/>
    </row>
    <row r="161" spans="1:10" ht="16.5">
      <c r="A161" s="162"/>
      <c r="B161" s="120"/>
      <c r="C161" s="120"/>
      <c r="D161" s="120"/>
      <c r="E161" s="120"/>
      <c r="F161" s="162"/>
      <c r="G161" s="120"/>
      <c r="H161" s="120"/>
      <c r="I161" s="120"/>
      <c r="J161" s="120"/>
    </row>
    <row r="162" spans="1:10" ht="16.5">
      <c r="A162" s="162"/>
      <c r="B162" s="120"/>
      <c r="C162" s="120"/>
      <c r="D162" s="120"/>
      <c r="E162" s="120"/>
      <c r="F162" s="162"/>
      <c r="G162" s="120"/>
      <c r="H162" s="120"/>
      <c r="I162" s="120"/>
      <c r="J162" s="120"/>
    </row>
    <row r="163" spans="1:10" ht="16.5">
      <c r="A163" s="162"/>
      <c r="B163" s="120"/>
      <c r="C163" s="120"/>
      <c r="D163" s="120"/>
      <c r="E163" s="120"/>
      <c r="F163" s="162"/>
      <c r="G163" s="120"/>
      <c r="H163" s="120"/>
      <c r="I163" s="120"/>
      <c r="J163" s="120"/>
    </row>
    <row r="164" spans="1:10" ht="16.5">
      <c r="A164" s="162"/>
      <c r="B164" s="120"/>
      <c r="C164" s="120"/>
      <c r="D164" s="120"/>
      <c r="E164" s="120"/>
      <c r="F164" s="162"/>
      <c r="G164" s="120"/>
      <c r="H164" s="120"/>
      <c r="I164" s="120"/>
      <c r="J164" s="120"/>
    </row>
    <row r="165" spans="1:10" ht="16.5">
      <c r="A165" s="162"/>
      <c r="B165" s="120"/>
      <c r="C165" s="120"/>
      <c r="D165" s="120"/>
      <c r="E165" s="120"/>
      <c r="F165" s="162"/>
      <c r="G165" s="120"/>
      <c r="H165" s="120"/>
      <c r="I165" s="120"/>
      <c r="J165" s="120"/>
    </row>
    <row r="166" spans="1:10" ht="16.5">
      <c r="A166" s="162"/>
      <c r="B166" s="120"/>
      <c r="C166" s="120"/>
      <c r="D166" s="120"/>
      <c r="E166" s="120"/>
      <c r="F166" s="162"/>
      <c r="G166" s="120"/>
      <c r="H166" s="120"/>
      <c r="I166" s="120"/>
      <c r="J166" s="120"/>
    </row>
    <row r="167" spans="1:10" ht="16.5">
      <c r="A167" s="162"/>
      <c r="B167" s="120"/>
      <c r="C167" s="120"/>
      <c r="D167" s="120"/>
      <c r="E167" s="120"/>
      <c r="F167" s="162"/>
      <c r="G167" s="120"/>
      <c r="H167" s="120"/>
      <c r="I167" s="120"/>
      <c r="J167" s="120"/>
    </row>
    <row r="168" spans="1:10" ht="16.5">
      <c r="A168" s="162"/>
      <c r="B168" s="120"/>
      <c r="C168" s="120"/>
      <c r="D168" s="120"/>
      <c r="E168" s="120"/>
      <c r="F168" s="162"/>
      <c r="G168" s="120"/>
      <c r="H168" s="120"/>
      <c r="I168" s="120"/>
      <c r="J168" s="120"/>
    </row>
    <row r="169" spans="1:10" ht="16.5">
      <c r="A169" s="162"/>
      <c r="B169" s="120"/>
      <c r="C169" s="120"/>
      <c r="D169" s="120"/>
      <c r="E169" s="120"/>
      <c r="F169" s="162"/>
      <c r="G169" s="120"/>
      <c r="H169" s="120"/>
      <c r="I169" s="120"/>
      <c r="J169" s="120"/>
    </row>
    <row r="170" spans="1:10" ht="16.5">
      <c r="A170" s="162"/>
      <c r="B170" s="120"/>
      <c r="C170" s="120"/>
      <c r="D170" s="120"/>
      <c r="E170" s="120"/>
      <c r="F170" s="162"/>
      <c r="G170" s="120"/>
      <c r="H170" s="120"/>
      <c r="I170" s="120"/>
      <c r="J170" s="120"/>
    </row>
    <row r="171" spans="1:10" ht="16.5">
      <c r="A171" s="162"/>
      <c r="B171" s="120"/>
      <c r="C171" s="120"/>
      <c r="D171" s="120"/>
      <c r="E171" s="120"/>
      <c r="F171" s="162"/>
      <c r="G171" s="120"/>
      <c r="H171" s="120"/>
      <c r="I171" s="120"/>
      <c r="J171" s="120"/>
    </row>
    <row r="172" spans="1:10" ht="16.5">
      <c r="A172" s="162"/>
      <c r="B172" s="120"/>
      <c r="C172" s="120"/>
      <c r="D172" s="120"/>
      <c r="E172" s="120"/>
      <c r="F172" s="162"/>
      <c r="G172" s="120"/>
      <c r="H172" s="120"/>
      <c r="I172" s="120"/>
      <c r="J172" s="120"/>
    </row>
    <row r="173" spans="1:10" ht="16.5">
      <c r="A173" s="162"/>
      <c r="B173" s="120"/>
      <c r="C173" s="120"/>
      <c r="D173" s="120"/>
      <c r="E173" s="120"/>
      <c r="F173" s="162"/>
      <c r="G173" s="120"/>
      <c r="H173" s="120"/>
      <c r="I173" s="120"/>
      <c r="J173" s="120"/>
    </row>
    <row r="174" spans="1:10" ht="16.5">
      <c r="A174" s="162"/>
      <c r="B174" s="120"/>
      <c r="C174" s="120"/>
      <c r="D174" s="120"/>
      <c r="E174" s="120"/>
      <c r="F174" s="162"/>
      <c r="G174" s="120"/>
      <c r="H174" s="120"/>
      <c r="I174" s="120"/>
      <c r="J174" s="120"/>
    </row>
    <row r="175" spans="1:10" ht="16.5">
      <c r="A175" s="162"/>
      <c r="B175" s="120"/>
      <c r="C175" s="120"/>
      <c r="D175" s="120"/>
      <c r="E175" s="120"/>
      <c r="F175" s="162"/>
      <c r="G175" s="120"/>
      <c r="H175" s="120"/>
      <c r="I175" s="120"/>
      <c r="J175" s="120"/>
    </row>
    <row r="176" spans="1:10" ht="16.5">
      <c r="A176" s="162"/>
      <c r="B176" s="120"/>
      <c r="C176" s="120"/>
      <c r="D176" s="120"/>
      <c r="E176" s="120"/>
      <c r="F176" s="162"/>
      <c r="G176" s="120"/>
      <c r="H176" s="120"/>
      <c r="I176" s="120"/>
      <c r="J176" s="120"/>
    </row>
    <row r="177" spans="1:10" ht="16.5">
      <c r="A177" s="162"/>
      <c r="B177" s="120"/>
      <c r="C177" s="120"/>
      <c r="D177" s="120"/>
      <c r="E177" s="120"/>
      <c r="F177" s="162"/>
      <c r="G177" s="120"/>
      <c r="H177" s="120"/>
      <c r="I177" s="120"/>
      <c r="J177" s="120"/>
    </row>
    <row r="178" spans="1:10" ht="16.5">
      <c r="A178" s="162"/>
      <c r="B178" s="120"/>
      <c r="C178" s="120"/>
      <c r="D178" s="120"/>
      <c r="E178" s="120"/>
      <c r="F178" s="162"/>
      <c r="G178" s="120"/>
      <c r="H178" s="120"/>
      <c r="I178" s="120"/>
      <c r="J178" s="120"/>
    </row>
    <row r="179" spans="1:10" ht="16.5">
      <c r="A179" s="162"/>
      <c r="B179" s="120"/>
      <c r="C179" s="120"/>
      <c r="D179" s="120"/>
      <c r="E179" s="120"/>
      <c r="F179" s="162"/>
      <c r="G179" s="120"/>
      <c r="H179" s="120"/>
      <c r="I179" s="120"/>
      <c r="J179" s="120"/>
    </row>
    <row r="180" spans="1:10" ht="16.5">
      <c r="A180" s="162"/>
      <c r="B180" s="120"/>
      <c r="C180" s="120"/>
      <c r="D180" s="120"/>
      <c r="E180" s="120"/>
      <c r="F180" s="162"/>
      <c r="G180" s="120"/>
      <c r="H180" s="120"/>
      <c r="I180" s="120"/>
      <c r="J180" s="120"/>
    </row>
    <row r="181" spans="1:10" ht="16.5">
      <c r="A181" s="162"/>
      <c r="B181" s="120"/>
      <c r="C181" s="120"/>
      <c r="D181" s="120"/>
      <c r="E181" s="120"/>
      <c r="F181" s="162"/>
      <c r="G181" s="120"/>
      <c r="H181" s="120"/>
      <c r="I181" s="120"/>
      <c r="J181" s="120"/>
    </row>
    <row r="182" spans="1:10" ht="16.5">
      <c r="A182" s="162"/>
      <c r="B182" s="120"/>
      <c r="C182" s="120"/>
      <c r="D182" s="120"/>
      <c r="E182" s="120"/>
      <c r="F182" s="162"/>
      <c r="G182" s="120"/>
      <c r="H182" s="120"/>
      <c r="I182" s="120"/>
      <c r="J182" s="120"/>
    </row>
    <row r="183" spans="1:10" ht="16.5">
      <c r="A183" s="162"/>
      <c r="B183" s="120"/>
      <c r="C183" s="120"/>
      <c r="D183" s="120"/>
      <c r="E183" s="120"/>
      <c r="F183" s="162"/>
      <c r="G183" s="120"/>
      <c r="H183" s="120"/>
      <c r="I183" s="120"/>
      <c r="J183" s="120"/>
    </row>
    <row r="184" spans="1:10" ht="16.5">
      <c r="A184" s="162"/>
      <c r="B184" s="120"/>
      <c r="C184" s="120"/>
      <c r="D184" s="120"/>
      <c r="E184" s="120"/>
      <c r="F184" s="162"/>
      <c r="G184" s="120"/>
      <c r="H184" s="120"/>
      <c r="I184" s="120"/>
      <c r="J184" s="120"/>
    </row>
    <row r="185" spans="1:10" ht="16.5">
      <c r="A185" s="162"/>
      <c r="B185" s="120"/>
      <c r="C185" s="120"/>
      <c r="D185" s="120"/>
      <c r="E185" s="120"/>
      <c r="F185" s="162"/>
      <c r="G185" s="120"/>
      <c r="H185" s="120"/>
      <c r="I185" s="120"/>
      <c r="J185" s="120"/>
    </row>
    <row r="186" spans="1:10" ht="16.5">
      <c r="A186" s="162"/>
      <c r="B186" s="120"/>
      <c r="C186" s="120"/>
      <c r="D186" s="120"/>
      <c r="E186" s="120"/>
      <c r="F186" s="162"/>
      <c r="G186" s="120"/>
      <c r="H186" s="120"/>
      <c r="I186" s="120"/>
      <c r="J186" s="120"/>
    </row>
    <row r="187" spans="1:10" ht="16.5">
      <c r="A187" s="162"/>
      <c r="B187" s="120"/>
      <c r="C187" s="120"/>
      <c r="D187" s="120"/>
      <c r="E187" s="120"/>
      <c r="F187" s="162"/>
      <c r="G187" s="120"/>
      <c r="H187" s="120"/>
      <c r="I187" s="120"/>
      <c r="J187" s="120"/>
    </row>
    <row r="188" spans="1:10" ht="16.5">
      <c r="A188" s="162"/>
      <c r="B188" s="120"/>
      <c r="C188" s="120"/>
      <c r="D188" s="120"/>
      <c r="E188" s="120"/>
      <c r="F188" s="162"/>
      <c r="G188" s="120"/>
      <c r="H188" s="120"/>
      <c r="I188" s="120"/>
      <c r="J188" s="120"/>
    </row>
    <row r="189" spans="1:10" ht="16.5">
      <c r="A189" s="162"/>
      <c r="B189" s="120"/>
      <c r="C189" s="120"/>
      <c r="D189" s="120"/>
      <c r="E189" s="120"/>
      <c r="F189" s="162"/>
      <c r="G189" s="120"/>
      <c r="H189" s="120"/>
      <c r="I189" s="120"/>
      <c r="J189" s="120"/>
    </row>
    <row r="190" spans="1:10" ht="16.5">
      <c r="A190" s="162"/>
      <c r="B190" s="120"/>
      <c r="C190" s="120"/>
      <c r="D190" s="120"/>
      <c r="E190" s="120"/>
      <c r="F190" s="162"/>
      <c r="G190" s="120"/>
      <c r="H190" s="120"/>
      <c r="I190" s="120"/>
      <c r="J190" s="120"/>
    </row>
    <row r="191" spans="1:10" ht="16.5">
      <c r="A191" s="162"/>
      <c r="B191" s="120"/>
      <c r="C191" s="120"/>
      <c r="D191" s="120"/>
      <c r="E191" s="120"/>
      <c r="F191" s="162"/>
      <c r="G191" s="120"/>
      <c r="H191" s="120"/>
      <c r="I191" s="120"/>
      <c r="J191" s="120"/>
    </row>
    <row r="192" spans="1:10" ht="16.5">
      <c r="A192" s="162"/>
      <c r="B192" s="120"/>
      <c r="C192" s="120"/>
      <c r="D192" s="120"/>
      <c r="E192" s="120"/>
      <c r="F192" s="162"/>
      <c r="G192" s="120"/>
      <c r="H192" s="120"/>
      <c r="I192" s="120"/>
      <c r="J192" s="120"/>
    </row>
    <row r="193" spans="1:10" ht="16.5">
      <c r="A193" s="162"/>
      <c r="B193" s="120"/>
      <c r="C193" s="120"/>
      <c r="D193" s="120"/>
      <c r="E193" s="120"/>
      <c r="F193" s="162"/>
      <c r="G193" s="120"/>
      <c r="H193" s="120"/>
      <c r="I193" s="120"/>
      <c r="J193" s="120"/>
    </row>
    <row r="194" spans="1:10" ht="16.5">
      <c r="A194" s="162"/>
      <c r="B194" s="120"/>
      <c r="C194" s="120"/>
      <c r="D194" s="120"/>
      <c r="E194" s="120"/>
      <c r="F194" s="162"/>
      <c r="G194" s="120"/>
      <c r="H194" s="120"/>
      <c r="I194" s="120"/>
      <c r="J194" s="120"/>
    </row>
    <row r="195" spans="1:10" ht="16.5">
      <c r="A195" s="162"/>
      <c r="B195" s="120"/>
      <c r="C195" s="120"/>
      <c r="D195" s="120"/>
      <c r="E195" s="120"/>
      <c r="F195" s="162"/>
      <c r="G195" s="120"/>
      <c r="H195" s="120"/>
      <c r="I195" s="120"/>
      <c r="J195" s="120"/>
    </row>
    <row r="196" spans="1:10" ht="16.5">
      <c r="A196" s="162"/>
      <c r="B196" s="120"/>
      <c r="C196" s="120"/>
      <c r="D196" s="120"/>
      <c r="E196" s="120"/>
      <c r="F196" s="162"/>
      <c r="G196" s="120"/>
      <c r="H196" s="120"/>
      <c r="I196" s="120"/>
      <c r="J196" s="120"/>
    </row>
    <row r="197" spans="1:10" ht="16.5">
      <c r="A197" s="162"/>
      <c r="B197" s="120"/>
      <c r="C197" s="120"/>
      <c r="D197" s="120"/>
      <c r="E197" s="120"/>
      <c r="F197" s="162"/>
      <c r="G197" s="120"/>
      <c r="H197" s="120"/>
      <c r="I197" s="120"/>
      <c r="J197" s="120"/>
    </row>
    <row r="198" spans="1:10" ht="16.5">
      <c r="A198" s="162"/>
      <c r="B198" s="120"/>
      <c r="C198" s="120"/>
      <c r="D198" s="120"/>
      <c r="E198" s="120"/>
      <c r="F198" s="162"/>
      <c r="G198" s="120"/>
      <c r="H198" s="120"/>
      <c r="I198" s="120"/>
      <c r="J198" s="120"/>
    </row>
    <row r="199" spans="1:10" ht="16.5">
      <c r="A199" s="162"/>
      <c r="B199" s="120"/>
      <c r="C199" s="120"/>
      <c r="D199" s="120"/>
      <c r="E199" s="120"/>
      <c r="F199" s="162"/>
      <c r="G199" s="120"/>
      <c r="H199" s="120"/>
      <c r="I199" s="120"/>
      <c r="J199" s="120"/>
    </row>
    <row r="200" spans="1:9" ht="16.5">
      <c r="A200" s="162"/>
      <c r="B200" s="120"/>
      <c r="C200" s="120"/>
      <c r="D200" s="120"/>
      <c r="E200" s="120"/>
      <c r="F200" s="162"/>
      <c r="G200" s="120"/>
      <c r="H200" s="120"/>
      <c r="I200" s="120"/>
    </row>
    <row r="201" spans="1:9" ht="16.5">
      <c r="A201" s="162"/>
      <c r="B201" s="120"/>
      <c r="C201" s="120"/>
      <c r="D201" s="120"/>
      <c r="E201" s="120"/>
      <c r="F201" s="162"/>
      <c r="G201" s="120"/>
      <c r="H201" s="120"/>
      <c r="I201" s="120"/>
    </row>
    <row r="202" spans="1:9" ht="16.5">
      <c r="A202" s="162"/>
      <c r="B202" s="120"/>
      <c r="C202" s="120"/>
      <c r="D202" s="120"/>
      <c r="E202" s="120"/>
      <c r="F202" s="162"/>
      <c r="G202" s="120"/>
      <c r="H202" s="120"/>
      <c r="I202" s="120"/>
    </row>
    <row r="203" spans="1:9" ht="16.5">
      <c r="A203" s="162"/>
      <c r="B203" s="120"/>
      <c r="C203" s="120"/>
      <c r="D203" s="120"/>
      <c r="E203" s="120"/>
      <c r="F203" s="162"/>
      <c r="G203" s="120"/>
      <c r="H203" s="120"/>
      <c r="I203" s="120"/>
    </row>
    <row r="204" spans="1:9" ht="16.5">
      <c r="A204" s="162"/>
      <c r="B204" s="120"/>
      <c r="C204" s="120"/>
      <c r="D204" s="120"/>
      <c r="E204" s="120"/>
      <c r="F204" s="162"/>
      <c r="G204" s="120"/>
      <c r="H204" s="120"/>
      <c r="I204" s="120"/>
    </row>
    <row r="205" spans="1:9" ht="16.5">
      <c r="A205" s="162"/>
      <c r="B205" s="120"/>
      <c r="C205" s="120"/>
      <c r="D205" s="120"/>
      <c r="E205" s="120"/>
      <c r="F205" s="162"/>
      <c r="G205" s="120"/>
      <c r="H205" s="120"/>
      <c r="I205" s="120"/>
    </row>
    <row r="206" spans="1:9" ht="16.5">
      <c r="A206" s="162"/>
      <c r="B206" s="120"/>
      <c r="C206" s="120"/>
      <c r="D206" s="120"/>
      <c r="E206" s="120"/>
      <c r="F206" s="162"/>
      <c r="G206" s="120"/>
      <c r="H206" s="120"/>
      <c r="I206" s="120"/>
    </row>
    <row r="207" spans="1:9" ht="16.5">
      <c r="A207" s="162"/>
      <c r="B207" s="120"/>
      <c r="C207" s="120"/>
      <c r="D207" s="120"/>
      <c r="E207" s="120"/>
      <c r="F207" s="162"/>
      <c r="G207" s="120"/>
      <c r="H207" s="120"/>
      <c r="I207" s="120"/>
    </row>
  </sheetData>
  <sheetProtection/>
  <mergeCells count="13">
    <mergeCell ref="A1:I1"/>
    <mergeCell ref="A2:I2"/>
    <mergeCell ref="F4:F5"/>
    <mergeCell ref="A4:A5"/>
    <mergeCell ref="B4:B5"/>
    <mergeCell ref="C4:C5"/>
    <mergeCell ref="D4:D5"/>
    <mergeCell ref="H3:I3"/>
    <mergeCell ref="F138:H138"/>
    <mergeCell ref="G4:G5"/>
    <mergeCell ref="E4:E5"/>
    <mergeCell ref="H4:I4"/>
    <mergeCell ref="C138:E138"/>
  </mergeCells>
  <printOptions/>
  <pageMargins left="0.31" right="0.2" top="0.22" bottom="0.2" header="0.5" footer="0.2"/>
  <pageSetup firstPageNumber="1" useFirstPageNumber="1" horizontalDpi="600" verticalDpi="600" orientation="landscape" paperSize="9" scale="85" r:id="rId1"/>
  <headerFooter alignWithMargins="0">
    <oddFooter>&amp;C第 &amp;P 頁，共 &amp;N 頁</oddFooter>
  </headerFooter>
  <rowBreaks count="8" manualBreakCount="8">
    <brk id="22" max="8" man="1"/>
    <brk id="39" max="8" man="1"/>
    <brk id="55" max="8" man="1"/>
    <brk id="69" max="8" man="1"/>
    <brk id="84" max="8" man="1"/>
    <brk id="98" max="8" man="1"/>
    <brk id="112" max="8" man="1"/>
    <brk id="12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</dc:creator>
  <cp:keywords/>
  <dc:description/>
  <cp:lastModifiedBy>galaxy</cp:lastModifiedBy>
  <cp:lastPrinted>2014-07-16T03:06:08Z</cp:lastPrinted>
  <dcterms:created xsi:type="dcterms:W3CDTF">2014-07-15T09:28:11Z</dcterms:created>
  <dcterms:modified xsi:type="dcterms:W3CDTF">2014-07-16T06:55:11Z</dcterms:modified>
  <cp:category/>
  <cp:version/>
  <cp:contentType/>
  <cp:contentStatus/>
</cp:coreProperties>
</file>