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<sst xmlns="http://schemas.openxmlformats.org/spreadsheetml/2006/main" count="42" uniqueCount="40">
  <si>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金門縣雨水下水道實施率統計表</t>
  </si>
  <si>
    <t>承辦單位：金門縣政府</t>
  </si>
  <si>
    <r>
      <t>截至</t>
    </r>
    <r>
      <rPr>
        <sz val="14"/>
        <color indexed="8"/>
        <rFont val="標楷體"/>
        <family val="4"/>
      </rPr>
      <t>108</t>
    </r>
    <r>
      <rPr>
        <sz val="14"/>
        <color indexed="8"/>
        <rFont val="標楷體"/>
        <family val="0"/>
      </rPr>
      <t>年</t>
    </r>
    <r>
      <rPr>
        <sz val="14"/>
        <color indexed="8"/>
        <rFont val="標楷體"/>
        <family val="4"/>
      </rPr>
      <t>12</t>
    </r>
    <r>
      <rPr>
        <sz val="14"/>
        <color indexed="8"/>
        <rFont val="標楷體"/>
        <family val="0"/>
      </rPr>
      <t>月</t>
    </r>
    <r>
      <rPr>
        <sz val="14"/>
        <color indexed="8"/>
        <rFont val="標楷體"/>
        <family val="4"/>
      </rPr>
      <t>31</t>
    </r>
    <r>
      <rPr>
        <sz val="14"/>
        <color indexed="8"/>
        <rFont val="標楷體"/>
        <family val="0"/>
      </rPr>
      <t>日</t>
    </r>
  </si>
  <si>
    <r>
      <t>填表日期</t>
    </r>
    <r>
      <rPr>
        <sz val="14"/>
        <color indexed="8"/>
        <rFont val="標楷體"/>
        <family val="4"/>
      </rPr>
      <t>:109.02.14</t>
    </r>
  </si>
  <si>
    <t>序號</t>
  </si>
  <si>
    <t>雨水下水道系統別</t>
  </si>
  <si>
    <r>
      <t xml:space="preserve">行政區域面積
</t>
    </r>
    <r>
      <rPr>
        <sz val="14"/>
        <color indexed="8"/>
        <rFont val="標楷體"/>
        <family val="4"/>
      </rPr>
      <t>(</t>
    </r>
    <r>
      <rPr>
        <sz val="14"/>
        <color indexed="8"/>
        <rFont val="標楷體"/>
        <family val="0"/>
      </rPr>
      <t>公頃</t>
    </r>
    <r>
      <rPr>
        <sz val="14"/>
        <color indexed="8"/>
        <rFont val="標楷體"/>
        <family val="4"/>
      </rPr>
      <t xml:space="preserve">)  </t>
    </r>
  </si>
  <si>
    <r>
      <t xml:space="preserve">都市計畫面積
</t>
    </r>
    <r>
      <rPr>
        <sz val="14"/>
        <color indexed="8"/>
        <rFont val="標楷體"/>
        <family val="4"/>
      </rPr>
      <t>(</t>
    </r>
    <r>
      <rPr>
        <sz val="14"/>
        <color indexed="8"/>
        <rFont val="標楷體"/>
        <family val="0"/>
      </rPr>
      <t>公頃</t>
    </r>
    <r>
      <rPr>
        <sz val="14"/>
        <color indexed="8"/>
        <rFont val="標楷體"/>
        <family val="4"/>
      </rPr>
      <t>)</t>
    </r>
  </si>
  <si>
    <r>
      <t xml:space="preserve">總規劃
面積
</t>
    </r>
    <r>
      <rPr>
        <sz val="14"/>
        <color indexed="8"/>
        <rFont val="標楷體"/>
        <family val="4"/>
      </rPr>
      <t>(</t>
    </r>
    <r>
      <rPr>
        <sz val="14"/>
        <color indexed="8"/>
        <rFont val="標楷體"/>
        <family val="0"/>
      </rPr>
      <t>公頃</t>
    </r>
    <r>
      <rPr>
        <sz val="14"/>
        <color indexed="8"/>
        <rFont val="標楷體"/>
        <family val="4"/>
      </rPr>
      <t>)</t>
    </r>
  </si>
  <si>
    <r>
      <t>規劃幹線總長度</t>
    </r>
    <r>
      <rPr>
        <sz val="14"/>
        <color indexed="8"/>
        <rFont val="標楷體"/>
        <family val="4"/>
      </rPr>
      <t>(</t>
    </r>
    <r>
      <rPr>
        <sz val="14"/>
        <color indexed="8"/>
        <rFont val="標楷體"/>
        <family val="0"/>
      </rPr>
      <t>公里</t>
    </r>
    <r>
      <rPr>
        <sz val="14"/>
        <color indexed="8"/>
        <rFont val="標楷體"/>
        <family val="4"/>
      </rPr>
      <t>)</t>
    </r>
  </si>
  <si>
    <r>
      <t>建設幹線總長度</t>
    </r>
    <r>
      <rPr>
        <sz val="14"/>
        <color indexed="8"/>
        <rFont val="標楷體"/>
        <family val="4"/>
      </rPr>
      <t>(</t>
    </r>
    <r>
      <rPr>
        <sz val="14"/>
        <color indexed="8"/>
        <rFont val="標楷體"/>
        <family val="0"/>
      </rPr>
      <t>公里</t>
    </r>
    <r>
      <rPr>
        <sz val="14"/>
        <color indexed="8"/>
        <rFont val="標楷體"/>
        <family val="4"/>
      </rPr>
      <t>)</t>
    </r>
  </si>
  <si>
    <r>
      <t>規劃工程費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標楷體"/>
        <family val="4"/>
      </rPr>
      <t>(</t>
    </r>
    <r>
      <rPr>
        <sz val="14"/>
        <color indexed="8"/>
        <rFont val="標楷體"/>
        <family val="0"/>
      </rPr>
      <t>仟元</t>
    </r>
    <r>
      <rPr>
        <sz val="14"/>
        <color indexed="8"/>
        <rFont val="標楷體"/>
        <family val="4"/>
      </rPr>
      <t>)</t>
    </r>
  </si>
  <si>
    <r>
      <t xml:space="preserve">工程實施率 </t>
    </r>
    <r>
      <rPr>
        <sz val="14"/>
        <color indexed="8"/>
        <rFont val="標楷體"/>
        <family val="4"/>
      </rPr>
      <t>%</t>
    </r>
  </si>
  <si>
    <t>原規劃報告</t>
  </si>
  <si>
    <t>重新檢討規劃報告</t>
  </si>
  <si>
    <t>抽水站</t>
  </si>
  <si>
    <t>滯洪池</t>
  </si>
  <si>
    <r>
      <t xml:space="preserve">規劃日期 </t>
    </r>
    <r>
      <rPr>
        <sz val="14"/>
        <color indexed="8"/>
        <rFont val="標楷體"/>
        <family val="4"/>
      </rPr>
      <t>YY-MM</t>
    </r>
  </si>
  <si>
    <t>規劃報告名稱</t>
  </si>
  <si>
    <t>座</t>
  </si>
  <si>
    <r>
      <t xml:space="preserve">抽水量
</t>
    </r>
    <r>
      <rPr>
        <sz val="14"/>
        <color indexed="8"/>
        <rFont val="標楷體"/>
        <family val="4"/>
      </rPr>
      <t>(CMS)</t>
    </r>
  </si>
  <si>
    <t>抽水
機組</t>
  </si>
  <si>
    <t>處</t>
  </si>
  <si>
    <r>
      <t>面積</t>
    </r>
    <r>
      <rPr>
        <sz val="14"/>
        <color indexed="8"/>
        <rFont val="標楷體"/>
        <family val="4"/>
      </rPr>
      <t>(m</t>
    </r>
    <r>
      <rPr>
        <vertAlign val="superscript"/>
        <sz val="14"/>
        <color indexed="8"/>
        <rFont val="標楷體"/>
        <family val="0"/>
      </rPr>
      <t>2</t>
    </r>
    <r>
      <rPr>
        <sz val="14"/>
        <color indexed="8"/>
        <rFont val="標楷體"/>
        <family val="4"/>
      </rPr>
      <t>)</t>
    </r>
  </si>
  <si>
    <t>蓄洪量</t>
  </si>
  <si>
    <t>金湖鎮城區雨水下水道系統</t>
  </si>
  <si>
    <t>99-09</t>
  </si>
  <si>
    <t>金湖鎮雨水下水道系統規劃</t>
  </si>
  <si>
    <t>金城鎮城區雨水下水道系統</t>
  </si>
  <si>
    <t>99-12</t>
  </si>
  <si>
    <t>金城鎮雨水下水道系統規劃</t>
  </si>
  <si>
    <t>金沙鎮城區雨水下水道系統</t>
  </si>
  <si>
    <t>100-02</t>
  </si>
  <si>
    <t>金沙鎮雨水下水道系統規劃</t>
  </si>
  <si>
    <t>合計</t>
  </si>
  <si>
    <r>
      <t>備註</t>
    </r>
    <r>
      <rPr>
        <sz val="14"/>
        <color indexed="8"/>
        <rFont val="標楷體"/>
        <family val="4"/>
      </rPr>
      <t>:
1.</t>
    </r>
    <r>
      <rPr>
        <sz val="14"/>
        <color indexed="8"/>
        <rFont val="標楷體"/>
        <family val="0"/>
      </rPr>
      <t xml:space="preserve">凡都市計畫區內雨水下水道系統均為統計範圍及對象。
</t>
    </r>
    <r>
      <rPr>
        <sz val="14"/>
        <color indexed="8"/>
        <rFont val="標楷體"/>
        <family val="4"/>
      </rPr>
      <t>2.</t>
    </r>
    <r>
      <rPr>
        <sz val="14"/>
        <color indexed="8"/>
        <rFont val="標楷體"/>
        <family val="0"/>
      </rPr>
      <t xml:space="preserve">總規劃面積及總規劃長度如有增加或減少，請於回函或本表空白處敘明原因及理由。
</t>
    </r>
    <r>
      <rPr>
        <sz val="14"/>
        <color indexed="8"/>
        <rFont val="標楷體"/>
        <family val="4"/>
      </rPr>
      <t>3.</t>
    </r>
    <r>
      <rPr>
        <sz val="14"/>
        <color indexed="8"/>
        <rFont val="標楷體"/>
        <family val="0"/>
      </rPr>
      <t>本縣經辦理</t>
    </r>
    <r>
      <rPr>
        <sz val="14"/>
        <color indexed="8"/>
        <rFont val="標楷體"/>
        <family val="4"/>
      </rPr>
      <t>108</t>
    </r>
    <r>
      <rPr>
        <sz val="14"/>
        <color indexed="8"/>
        <rFont val="標楷體"/>
        <family val="0"/>
      </rPr>
      <t>年度雨水下水道普查計畫，經普查轄內設施現況，一併檢討修正金湖鎮、金城鎮雨水下水道建設幹線長度。</t>
    </r>
  </si>
  <si>
    <r>
      <t xml:space="preserve">      承辦人</t>
    </r>
    <r>
      <rPr>
        <sz val="14"/>
        <color indexed="8"/>
        <rFont val="標楷體"/>
        <family val="4"/>
      </rPr>
      <t>:</t>
    </r>
  </si>
  <si>
    <r>
      <t xml:space="preserve">    課長</t>
    </r>
    <r>
      <rPr>
        <sz val="14"/>
        <color indexed="8"/>
        <rFont val="標楷體"/>
        <family val="4"/>
      </rPr>
      <t>(</t>
    </r>
    <r>
      <rPr>
        <sz val="14"/>
        <color indexed="8"/>
        <rFont val="標楷體"/>
        <family val="0"/>
      </rPr>
      <t>科長</t>
    </r>
    <r>
      <rPr>
        <sz val="14"/>
        <color indexed="8"/>
        <rFont val="標楷體"/>
        <family val="4"/>
      </rPr>
      <t>):</t>
    </r>
  </si>
  <si>
    <r>
      <t>副局長</t>
    </r>
    <r>
      <rPr>
        <sz val="14"/>
        <color indexed="8"/>
        <rFont val="標楷體"/>
        <family val="4"/>
      </rPr>
      <t>(</t>
    </r>
    <r>
      <rPr>
        <sz val="14"/>
        <color indexed="8"/>
        <rFont val="標楷體"/>
        <family val="0"/>
      </rPr>
      <t>副處長</t>
    </r>
    <r>
      <rPr>
        <sz val="14"/>
        <color indexed="8"/>
        <rFont val="標楷體"/>
        <family val="4"/>
      </rPr>
      <t>):</t>
    </r>
  </si>
  <si>
    <r>
      <t xml:space="preserve">     局長</t>
    </r>
    <r>
      <rPr>
        <sz val="14"/>
        <color indexed="8"/>
        <rFont val="標楷體"/>
        <family val="4"/>
      </rPr>
      <t>(</t>
    </r>
    <r>
      <rPr>
        <sz val="14"/>
        <color indexed="8"/>
        <rFont val="標楷體"/>
        <family val="0"/>
      </rPr>
      <t>處長</t>
    </r>
    <r>
      <rPr>
        <sz val="14"/>
        <color indexed="8"/>
        <rFont val="標楷體"/>
        <family val="4"/>
      </rPr>
      <t>):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</si>
</sst>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#,##0.00\ ;\-#,##0.00\ ;&quot; -&quot;00\ ;@\ "/>
    <numFmt numFmtId="166" formatCode="#,##0"/>
    <numFmt numFmtId="167" formatCode="0.000"/>
    <numFmt numFmtId="168" formatCode="0.00%"/>
    <numFmt numFmtId="169" formatCode="@"/>
    <numFmt numFmtId="170" formatCode="MMM\-YY"/>
    <numFmt numFmtId="171" formatCode="0.00"/>
    <numFmt numFmtId="172" formatCode="0"/>
    <numFmt numFmtId="173" formatCode="0\ ;\-0\ ;&quot; -&quot;00\ ;@\ "/>
    <numFmt numFmtId="174" formatCode="0.000\ ;[RED]\(0.000\)"/>
  </numFmts>
  <fonts count="7">
    <font>
      <sz val="12"/>
      <color indexed="8"/>
      <name val="新細明體"/>
      <family val="0"/>
    </font>
    <font>
      <sz val="10"/>
      <name val="Arial"/>
      <family val="0"/>
    </font>
    <font>
      <sz val="14"/>
      <color indexed="8"/>
      <name val="標楷體"/>
      <family val="0"/>
    </font>
    <font>
      <sz val="14"/>
      <color indexed="8"/>
      <name val="Times New Roman"/>
      <family val="1"/>
    </font>
    <font>
      <vertAlign val="superscript"/>
      <sz val="14"/>
      <color indexed="8"/>
      <name val="標楷體"/>
      <family val="0"/>
    </font>
    <font>
      <sz val="12"/>
      <color indexed="8"/>
      <name val="標楷體"/>
      <family val="0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/>
    </xf>
  </cellStyleXfs>
  <cellXfs count="36">
    <xf numFmtId="164" fontId="0" fillId="0" borderId="0" xfId="0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Fill="1" applyBorder="1" applyAlignment="1">
      <alignment/>
    </xf>
    <xf numFmtId="164" fontId="0" fillId="0" borderId="1" xfId="0" applyNumberFormat="1" applyFill="1" applyBorder="1" applyAlignment="1">
      <alignment/>
    </xf>
    <xf numFmtId="164" fontId="2" fillId="0" borderId="1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vertical="center"/>
    </xf>
    <xf numFmtId="167" fontId="3" fillId="0" borderId="3" xfId="0" applyNumberFormat="1" applyFont="1" applyBorder="1" applyAlignment="1">
      <alignment vertical="center"/>
    </xf>
    <xf numFmtId="167" fontId="3" fillId="0" borderId="3" xfId="0" applyNumberFormat="1" applyFont="1" applyFill="1" applyBorder="1" applyAlignment="1">
      <alignment vertical="center"/>
    </xf>
    <xf numFmtId="168" fontId="3" fillId="0" borderId="3" xfId="0" applyNumberFormat="1" applyFont="1" applyBorder="1" applyAlignment="1">
      <alignment vertical="center"/>
    </xf>
    <xf numFmtId="169" fontId="3" fillId="2" borderId="2" xfId="0" applyNumberFormat="1" applyFont="1" applyFill="1" applyBorder="1" applyAlignment="1">
      <alignment horizontal="center" vertical="center" wrapText="1"/>
    </xf>
    <xf numFmtId="170" fontId="5" fillId="2" borderId="2" xfId="0" applyNumberFormat="1" applyFont="1" applyFill="1" applyBorder="1" applyAlignment="1">
      <alignment horizontal="center" vertical="center" wrapText="1"/>
    </xf>
    <xf numFmtId="170" fontId="6" fillId="2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/>
    </xf>
    <xf numFmtId="171" fontId="2" fillId="0" borderId="2" xfId="0" applyNumberFormat="1" applyFont="1" applyBorder="1" applyAlignment="1">
      <alignment horizontal="center" vertical="center"/>
    </xf>
    <xf numFmtId="171" fontId="2" fillId="0" borderId="2" xfId="0" applyNumberFormat="1" applyFont="1" applyBorder="1" applyAlignment="1">
      <alignment/>
    </xf>
    <xf numFmtId="172" fontId="2" fillId="0" borderId="2" xfId="0" applyNumberFormat="1" applyFont="1" applyBorder="1" applyAlignment="1">
      <alignment horizontal="right" vertical="center"/>
    </xf>
    <xf numFmtId="172" fontId="2" fillId="0" borderId="2" xfId="0" applyNumberFormat="1" applyFont="1" applyBorder="1" applyAlignment="1">
      <alignment horizontal="right"/>
    </xf>
    <xf numFmtId="173" fontId="2" fillId="0" borderId="2" xfId="20" applyNumberFormat="1" applyFont="1" applyBorder="1" applyAlignment="1">
      <alignment/>
    </xf>
    <xf numFmtId="169" fontId="3" fillId="0" borderId="2" xfId="0" applyNumberFormat="1" applyFont="1" applyBorder="1" applyAlignment="1">
      <alignment horizontal="center"/>
    </xf>
    <xf numFmtId="171" fontId="2" fillId="0" borderId="0" xfId="0" applyNumberFormat="1" applyFont="1" applyAlignment="1">
      <alignment/>
    </xf>
    <xf numFmtId="174" fontId="2" fillId="0" borderId="2" xfId="0" applyNumberFormat="1" applyFont="1" applyBorder="1" applyAlignment="1">
      <alignment/>
    </xf>
    <xf numFmtId="171" fontId="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千分位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A1" sqref="A1"/>
    </sheetView>
  </sheetViews>
  <sheetFormatPr defaultColWidth="10.00390625" defaultRowHeight="16.5"/>
  <cols>
    <col min="1" max="1" width="6.375" style="1" customWidth="1"/>
    <col min="2" max="2" width="36.25390625" style="1" customWidth="1"/>
    <col min="3" max="10" width="12.375" style="1" customWidth="1"/>
    <col min="11" max="11" width="14.625" style="1" customWidth="1"/>
    <col min="12" max="13" width="12.75390625" style="1" customWidth="1"/>
    <col min="14" max="19" width="10.50390625" style="1" customWidth="1"/>
    <col min="20" max="16384" width="9.5039062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8" ht="20.25" customHeight="1">
      <c r="A2" s="1" t="s">
        <v>1</v>
      </c>
      <c r="H2" s="3" t="s">
        <v>2</v>
      </c>
      <c r="I2" s="3"/>
      <c r="L2" s="4"/>
      <c r="M2" s="4"/>
      <c r="P2" s="5" t="s">
        <v>3</v>
      </c>
      <c r="Q2" s="5"/>
      <c r="R2" s="5"/>
    </row>
    <row r="3" spans="1:19" ht="26.25" customHeight="1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  <c r="K3" s="7"/>
      <c r="L3" s="7" t="s">
        <v>14</v>
      </c>
      <c r="M3" s="7"/>
      <c r="N3" s="8" t="s">
        <v>15</v>
      </c>
      <c r="O3" s="8"/>
      <c r="P3" s="8"/>
      <c r="Q3" s="8" t="s">
        <v>16</v>
      </c>
      <c r="R3" s="8"/>
      <c r="S3" s="8"/>
    </row>
    <row r="4" spans="1:19" s="10" customFormat="1" ht="57" customHeight="1">
      <c r="A4" s="6"/>
      <c r="B4" s="6"/>
      <c r="C4" s="6"/>
      <c r="D4" s="6"/>
      <c r="E4" s="6"/>
      <c r="F4" s="6"/>
      <c r="G4" s="6"/>
      <c r="H4" s="6"/>
      <c r="I4" s="6"/>
      <c r="J4" s="9" t="s">
        <v>17</v>
      </c>
      <c r="K4" s="9" t="s">
        <v>18</v>
      </c>
      <c r="L4" s="9" t="s">
        <v>17</v>
      </c>
      <c r="M4" s="9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6" t="s">
        <v>24</v>
      </c>
    </row>
    <row r="5" spans="1:19" s="10" customFormat="1" ht="30" customHeight="1">
      <c r="A5" s="11">
        <v>1</v>
      </c>
      <c r="B5" s="12" t="s">
        <v>25</v>
      </c>
      <c r="C5" s="13">
        <v>4160</v>
      </c>
      <c r="D5" s="13">
        <v>4160</v>
      </c>
      <c r="E5" s="13">
        <v>450</v>
      </c>
      <c r="F5" s="14">
        <v>0.92</v>
      </c>
      <c r="G5" s="15">
        <v>0.766</v>
      </c>
      <c r="H5" s="13">
        <v>8040</v>
      </c>
      <c r="I5" s="16">
        <f>G5/F5</f>
        <v>0.8326086956521739</v>
      </c>
      <c r="J5" s="17" t="s">
        <v>26</v>
      </c>
      <c r="K5" s="18" t="s">
        <v>27</v>
      </c>
      <c r="L5" s="9"/>
      <c r="M5" s="9"/>
      <c r="N5" s="6"/>
      <c r="O5" s="6"/>
      <c r="P5" s="6"/>
      <c r="Q5" s="6"/>
      <c r="R5" s="6"/>
      <c r="S5" s="6"/>
    </row>
    <row r="6" spans="1:19" s="10" customFormat="1" ht="30" customHeight="1">
      <c r="A6" s="11">
        <v>2</v>
      </c>
      <c r="B6" s="12" t="s">
        <v>28</v>
      </c>
      <c r="C6" s="13">
        <v>2171</v>
      </c>
      <c r="D6" s="13">
        <v>2171</v>
      </c>
      <c r="E6" s="13">
        <v>350</v>
      </c>
      <c r="F6" s="14">
        <v>6.68</v>
      </c>
      <c r="G6" s="15">
        <f>1.589+0.594</f>
        <v>2.183</v>
      </c>
      <c r="H6" s="13">
        <v>62563</v>
      </c>
      <c r="I6" s="16">
        <f>G6/F6</f>
        <v>0.32679640718562875</v>
      </c>
      <c r="J6" s="17" t="s">
        <v>29</v>
      </c>
      <c r="K6" s="19" t="s">
        <v>30</v>
      </c>
      <c r="L6" s="9"/>
      <c r="M6" s="9"/>
      <c r="N6" s="6"/>
      <c r="O6" s="6"/>
      <c r="P6" s="6"/>
      <c r="Q6" s="6"/>
      <c r="R6" s="6"/>
      <c r="S6" s="6"/>
    </row>
    <row r="7" spans="1:19" s="10" customFormat="1" ht="30" customHeight="1">
      <c r="A7" s="11">
        <v>3</v>
      </c>
      <c r="B7" s="12" t="s">
        <v>31</v>
      </c>
      <c r="C7" s="13">
        <v>4108</v>
      </c>
      <c r="D7" s="13">
        <v>4108</v>
      </c>
      <c r="E7" s="13">
        <v>386</v>
      </c>
      <c r="F7" s="14">
        <v>2.29</v>
      </c>
      <c r="G7" s="15">
        <v>2.277</v>
      </c>
      <c r="H7" s="13">
        <v>11657</v>
      </c>
      <c r="I7" s="16">
        <f>G7/F7</f>
        <v>0.9943231441048035</v>
      </c>
      <c r="J7" s="17" t="s">
        <v>32</v>
      </c>
      <c r="K7" s="18" t="s">
        <v>33</v>
      </c>
      <c r="L7" s="9"/>
      <c r="M7" s="9"/>
      <c r="N7" s="20"/>
      <c r="O7" s="20"/>
      <c r="P7" s="20"/>
      <c r="Q7" s="20"/>
      <c r="R7" s="20"/>
      <c r="S7" s="20"/>
    </row>
    <row r="8" spans="1:19" s="10" customFormat="1" ht="30" customHeight="1">
      <c r="A8" s="21"/>
      <c r="B8" s="22" t="s">
        <v>34</v>
      </c>
      <c r="C8" s="13">
        <v>10439</v>
      </c>
      <c r="D8" s="13">
        <v>10439</v>
      </c>
      <c r="E8" s="13">
        <v>1186</v>
      </c>
      <c r="F8" s="14">
        <f>SUM(F5:F7)</f>
        <v>9.889999999999999</v>
      </c>
      <c r="G8" s="14">
        <f>SUM(G5:G7)</f>
        <v>5.226</v>
      </c>
      <c r="H8" s="13">
        <f>SUM(H5:H7)</f>
        <v>82260</v>
      </c>
      <c r="I8" s="16">
        <f>G8/F8</f>
        <v>0.528412537917088</v>
      </c>
      <c r="J8" s="21"/>
      <c r="K8" s="21"/>
      <c r="L8" s="9"/>
      <c r="M8" s="9"/>
      <c r="N8" s="20"/>
      <c r="O8" s="20"/>
      <c r="P8" s="20"/>
      <c r="Q8" s="20"/>
      <c r="R8" s="20"/>
      <c r="S8" s="20"/>
    </row>
    <row r="9" spans="1:19" s="28" customFormat="1" ht="30" customHeight="1">
      <c r="A9" s="23"/>
      <c r="B9" s="23"/>
      <c r="C9" s="24"/>
      <c r="D9" s="25"/>
      <c r="E9" s="23"/>
      <c r="F9" s="23"/>
      <c r="G9" s="23"/>
      <c r="H9" s="26"/>
      <c r="I9" s="23"/>
      <c r="J9" s="27"/>
      <c r="K9" s="23"/>
      <c r="L9" s="23"/>
      <c r="M9" s="23"/>
      <c r="N9" s="23"/>
      <c r="O9" s="23"/>
      <c r="P9" s="23"/>
      <c r="Q9" s="23"/>
      <c r="R9" s="23"/>
      <c r="S9" s="23"/>
    </row>
    <row r="10" spans="1:19" s="28" customFormat="1" ht="30" customHeight="1">
      <c r="A10" s="23"/>
      <c r="B10" s="23"/>
      <c r="C10" s="24"/>
      <c r="D10" s="25"/>
      <c r="E10" s="23"/>
      <c r="F10" s="23"/>
      <c r="G10" s="23"/>
      <c r="H10" s="26"/>
      <c r="I10" s="23"/>
      <c r="J10" s="27"/>
      <c r="K10" s="23"/>
      <c r="L10" s="23"/>
      <c r="M10" s="23"/>
      <c r="N10" s="23"/>
      <c r="O10" s="23"/>
      <c r="P10" s="23"/>
      <c r="Q10" s="23"/>
      <c r="R10" s="23"/>
      <c r="S10" s="23"/>
    </row>
    <row r="11" spans="1:19" s="28" customFormat="1" ht="30" customHeight="1">
      <c r="A11" s="23"/>
      <c r="B11" s="23"/>
      <c r="C11" s="25"/>
      <c r="D11" s="25"/>
      <c r="E11" s="23"/>
      <c r="F11" s="23"/>
      <c r="G11" s="29"/>
      <c r="H11" s="26"/>
      <c r="I11" s="23"/>
      <c r="J11" s="27"/>
      <c r="K11" s="23"/>
      <c r="L11" s="23"/>
      <c r="M11" s="23"/>
      <c r="N11" s="23"/>
      <c r="O11" s="23"/>
      <c r="P11" s="23"/>
      <c r="Q11" s="23"/>
      <c r="R11" s="23"/>
      <c r="S11" s="23"/>
    </row>
    <row r="12" spans="1:19" s="31" customFormat="1" ht="12.75">
      <c r="A12" s="1"/>
      <c r="B12" s="1"/>
      <c r="C12" s="1"/>
      <c r="D12" s="1"/>
      <c r="E12" s="1"/>
      <c r="F12" s="30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s="31" customFormat="1" ht="102" customHeight="1">
      <c r="A13" s="32" t="s">
        <v>35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1"/>
      <c r="P13" s="1"/>
      <c r="Q13" s="1"/>
      <c r="R13" s="1"/>
      <c r="S13" s="1"/>
    </row>
    <row r="14" spans="1:19" s="31" customFormat="1" ht="12.75">
      <c r="A14" s="1"/>
      <c r="B14" s="1"/>
      <c r="C14" s="1"/>
      <c r="D14" s="1"/>
      <c r="E14" s="1"/>
      <c r="F14" s="3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s="31" customFormat="1" ht="12.75">
      <c r="A15" s="1"/>
      <c r="B15" s="1"/>
      <c r="C15" s="1"/>
      <c r="D15" s="1"/>
      <c r="E15" s="1"/>
      <c r="F15" s="3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s="31" customFormat="1" ht="12.75">
      <c r="A16" s="1"/>
      <c r="B16" s="1"/>
      <c r="C16" s="1"/>
      <c r="D16" s="1"/>
      <c r="E16" s="1"/>
      <c r="F16" s="3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31" customFormat="1" ht="12.75">
      <c r="A17" s="1"/>
      <c r="B17" s="1"/>
      <c r="C17" s="1"/>
      <c r="D17" s="1"/>
      <c r="E17" s="1"/>
      <c r="F17" s="3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s="31" customFormat="1" ht="12.75">
      <c r="A18" s="1"/>
      <c r="B18" s="1"/>
      <c r="C18" s="1"/>
      <c r="D18" s="1"/>
      <c r="E18" s="1"/>
      <c r="F18" s="3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20" spans="1:19" s="31" customFormat="1" ht="12.75">
      <c r="A20" s="1"/>
      <c r="B20" s="1" t="s">
        <v>36</v>
      </c>
      <c r="C20" s="1"/>
      <c r="D20" s="33" t="s">
        <v>37</v>
      </c>
      <c r="E20" s="33"/>
      <c r="F20" s="1"/>
      <c r="G20" s="1"/>
      <c r="H20" s="34" t="s">
        <v>38</v>
      </c>
      <c r="I20" s="34"/>
      <c r="J20" s="1"/>
      <c r="K20" s="1"/>
      <c r="L20" s="35" t="s">
        <v>39</v>
      </c>
      <c r="M20" s="35"/>
      <c r="N20" s="1"/>
      <c r="O20" s="1"/>
      <c r="P20" s="1"/>
      <c r="Q20" s="1"/>
      <c r="R20" s="1"/>
      <c r="S20" s="1"/>
    </row>
  </sheetData>
  <sheetProtection selectLockedCells="1" selectUnlockedCells="1"/>
  <mergeCells count="21">
    <mergeCell ref="A1:S1"/>
    <mergeCell ref="H2:I2"/>
    <mergeCell ref="L2:M2"/>
    <mergeCell ref="P2:R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K3"/>
    <mergeCell ref="L3:M3"/>
    <mergeCell ref="N3:P3"/>
    <mergeCell ref="Q3:S3"/>
    <mergeCell ref="A13:N13"/>
    <mergeCell ref="D20:E20"/>
    <mergeCell ref="H20:I20"/>
    <mergeCell ref="L20:M20"/>
  </mergeCells>
  <printOptions/>
  <pageMargins left="0.3541666666666667" right="0.43333333333333335" top="0.5118055555555555" bottom="0.5118055555555555" header="0.5118055555555555" footer="0.5118055555555555"/>
  <pageSetup horizontalDpi="300" verticalDpi="300" orientation="landscape" paperSize="77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D2:G27"/>
  <sheetViews>
    <sheetView workbookViewId="0" topLeftCell="A1">
      <selection activeCell="A1" sqref="A1"/>
    </sheetView>
  </sheetViews>
  <sheetFormatPr defaultColWidth="10.00390625" defaultRowHeight="16.5"/>
  <cols>
    <col min="1" max="16384" width="9.50390625" style="31" customWidth="1"/>
  </cols>
  <sheetData>
    <row r="2" ht="12.75">
      <c r="E2" s="31">
        <v>115</v>
      </c>
    </row>
    <row r="3" ht="12.75">
      <c r="E3" s="31">
        <v>183</v>
      </c>
    </row>
    <row r="4" ht="12.75">
      <c r="E4" s="31">
        <v>12</v>
      </c>
    </row>
    <row r="5" ht="12.75">
      <c r="E5" s="31">
        <v>191</v>
      </c>
    </row>
    <row r="6" ht="12.75">
      <c r="E6" s="31">
        <v>66</v>
      </c>
    </row>
    <row r="7" ht="12.75">
      <c r="E7" s="31">
        <v>126</v>
      </c>
    </row>
    <row r="8" ht="12.75">
      <c r="E8" s="31">
        <v>29</v>
      </c>
    </row>
    <row r="9" ht="12.75">
      <c r="E9" s="31">
        <v>9</v>
      </c>
    </row>
    <row r="10" ht="12.75">
      <c r="E10" s="31">
        <v>118</v>
      </c>
    </row>
    <row r="11" ht="12.75">
      <c r="E11" s="31">
        <v>98</v>
      </c>
    </row>
    <row r="12" ht="12.75">
      <c r="E12" s="31">
        <v>150</v>
      </c>
    </row>
    <row r="13" ht="12.75">
      <c r="E13" s="31">
        <v>80</v>
      </c>
    </row>
    <row r="14" ht="12.75">
      <c r="E14" s="31">
        <v>20</v>
      </c>
    </row>
    <row r="15" ht="12.75">
      <c r="E15" s="31">
        <v>137</v>
      </c>
    </row>
    <row r="16" ht="12.75">
      <c r="E16" s="31">
        <v>47</v>
      </c>
    </row>
    <row r="17" ht="12.75">
      <c r="E17" s="31">
        <v>90</v>
      </c>
    </row>
    <row r="18" ht="12.75">
      <c r="E18" s="31">
        <v>144</v>
      </c>
    </row>
    <row r="19" ht="12.75">
      <c r="E19" s="31">
        <v>42</v>
      </c>
    </row>
    <row r="20" ht="12.75">
      <c r="E20" s="31">
        <v>111</v>
      </c>
    </row>
    <row r="21" ht="12.75">
      <c r="E21" s="31">
        <v>131</v>
      </c>
    </row>
    <row r="22" ht="12.75">
      <c r="E22" s="31">
        <v>55</v>
      </c>
    </row>
    <row r="23" ht="12.75">
      <c r="E23" s="31">
        <v>18</v>
      </c>
    </row>
    <row r="24" ht="12.75">
      <c r="E24" s="31">
        <v>139</v>
      </c>
    </row>
    <row r="25" ht="12.75">
      <c r="E25" s="31">
        <v>187</v>
      </c>
    </row>
    <row r="27" spans="4:7" ht="12.75">
      <c r="D27" s="31">
        <v>2290</v>
      </c>
      <c r="E27" s="31">
        <v>2298</v>
      </c>
      <c r="G27" s="31">
        <v>-8</v>
      </c>
    </row>
  </sheetData>
  <sheetProtection selectLockedCells="1" selectUnlockedCells="1"/>
  <printOptions/>
  <pageMargins left="0.75" right="0.75" top="0.5" bottom="0.5" header="0.5" footer="0.5"/>
  <pageSetup firstPageNumber="1" useFirstPageNumber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00390625" defaultRowHeight="16.5"/>
  <cols>
    <col min="1" max="16384" width="9.50390625" style="31" customWidth="1"/>
  </cols>
  <sheetData/>
  <sheetProtection selectLockedCells="1" selectUnlockedCells="1"/>
  <printOptions/>
  <pageMargins left="0.75" right="0.75" top="0.5" bottom="0.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洪詠彧</cp:lastModifiedBy>
  <cp:lastPrinted>2020-02-13T21:46:30Z</cp:lastPrinted>
  <dcterms:created xsi:type="dcterms:W3CDTF">2003-01-16T22:03:19Z</dcterms:created>
  <dcterms:modified xsi:type="dcterms:W3CDTF">2020-02-14T00:42:07Z</dcterms:modified>
  <cp:category/>
  <cp:version/>
  <cp:contentType/>
  <cp:contentStatus/>
</cp:coreProperties>
</file>