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hiahua\02道路\統計資料\"/>
    </mc:Choice>
  </mc:AlternateContent>
  <bookViews>
    <workbookView xWindow="4770" yWindow="30" windowWidth="23715" windowHeight="9180"/>
  </bookViews>
  <sheets>
    <sheet name="道路養護修護統計月報表" sheetId="1" r:id="rId1"/>
  </sheets>
  <definedNames>
    <definedName name="Excel_BuiltIn__FilterDatabase">#REF!</definedName>
  </definedNames>
  <calcPr calcId="152511"/>
</workbook>
</file>

<file path=xl/calcChain.xml><?xml version="1.0" encoding="utf-8"?>
<calcChain xmlns="http://schemas.openxmlformats.org/spreadsheetml/2006/main">
  <c r="I6" i="1" l="1"/>
  <c r="L6" i="1"/>
  <c r="L4" i="1" l="1"/>
  <c r="L5" i="1"/>
  <c r="L7" i="1"/>
  <c r="L8" i="1"/>
  <c r="L9" i="1"/>
  <c r="L10" i="1"/>
  <c r="L11" i="1"/>
  <c r="L12" i="1"/>
  <c r="L13" i="1"/>
  <c r="L14" i="1"/>
  <c r="L3" i="1"/>
  <c r="I3" i="1"/>
  <c r="I4" i="1"/>
  <c r="I5" i="1"/>
  <c r="I7" i="1"/>
  <c r="I8" i="1"/>
  <c r="I9" i="1"/>
  <c r="I10" i="1"/>
  <c r="I11" i="1"/>
  <c r="I12" i="1"/>
  <c r="I13" i="1"/>
  <c r="I14" i="1"/>
  <c r="I15" i="1" l="1"/>
  <c r="L15" i="1"/>
  <c r="L16" i="1" l="1"/>
  <c r="B16" i="1"/>
  <c r="C16" i="1"/>
  <c r="G16" i="1"/>
  <c r="H16" i="1"/>
  <c r="D16" i="1"/>
  <c r="J16" i="1"/>
  <c r="E16" i="1"/>
  <c r="K16" i="1"/>
  <c r="I16" i="1"/>
  <c r="F16" i="1"/>
</calcChain>
</file>

<file path=xl/sharedStrings.xml><?xml version="1.0" encoding="utf-8"?>
<sst xmlns="http://schemas.openxmlformats.org/spreadsheetml/2006/main" count="27" uniqueCount="27">
  <si>
    <t>道路養護修護統計月報表</t>
    <phoneticPr fontId="2" type="noConversion"/>
  </si>
  <si>
    <t>年月</t>
    <phoneticPr fontId="2" type="noConversion"/>
  </si>
  <si>
    <t>資訊來源:民眾通報</t>
    <phoneticPr fontId="2" type="noConversion"/>
  </si>
  <si>
    <t>資訊來源:其他機關轉知</t>
    <phoneticPr fontId="2" type="noConversion"/>
  </si>
  <si>
    <t>資訊來源:自行巡查</t>
    <phoneticPr fontId="2" type="noConversion"/>
  </si>
  <si>
    <t>完成時間:4小時以內</t>
    <phoneticPr fontId="2" type="noConversion"/>
  </si>
  <si>
    <t>完成時間:超過4小時、24小時以內</t>
    <phoneticPr fontId="2" type="noConversion"/>
  </si>
  <si>
    <t>完成時間:超過24小時、48小時以內</t>
    <phoneticPr fontId="2" type="noConversion"/>
  </si>
  <si>
    <t>完成時間:超過48小時以上</t>
    <phoneticPr fontId="2" type="noConversion"/>
  </si>
  <si>
    <t>總數</t>
    <phoneticPr fontId="2" type="noConversion"/>
  </si>
  <si>
    <t>方正切割:未進行路基或挖掘回填材料改善</t>
    <phoneticPr fontId="2" type="noConversion"/>
  </si>
  <si>
    <t>方正切割:包含路基或挖掘回填材料改善</t>
    <phoneticPr fontId="2" type="noConversion"/>
  </si>
  <si>
    <t>方正切割總計</t>
    <phoneticPr fontId="2" type="noConversion"/>
  </si>
  <si>
    <t>合計</t>
    <phoneticPr fontId="2" type="noConversion"/>
  </si>
  <si>
    <t>百分比</t>
    <phoneticPr fontId="2" type="noConversion"/>
  </si>
  <si>
    <t>107年1月</t>
    <phoneticPr fontId="2" type="noConversion"/>
  </si>
  <si>
    <t>107年2月</t>
  </si>
  <si>
    <t>107年3月</t>
  </si>
  <si>
    <t>107年4月</t>
  </si>
  <si>
    <t>107年5月</t>
  </si>
  <si>
    <t>107年6月</t>
  </si>
  <si>
    <t>107年7月</t>
  </si>
  <si>
    <t>107年8月</t>
  </si>
  <si>
    <t>107年9月</t>
  </si>
  <si>
    <t>107年10月</t>
  </si>
  <si>
    <t>107年11月</t>
  </si>
  <si>
    <t>107年12月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</si>
</sst>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3"/>
    <xf numFmtId="0" fontId="4" fillId="0" borderId="4"/>
  </cellStyleXfs>
  <cellXfs count="7">
    <xf numFmtId="0" fontId="0" fillId="0" borderId="0" xfId="0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10" fontId="3" fillId="0" borderId="2" xfId="0" applyNumberFormat="1" applyFont="1" applyBorder="1">
      <alignment vertical="center"/>
    </xf>
    <xf numFmtId="0" fontId="0" fillId="0" borderId="5" xfId="0" applyBorder="1">
      <alignment vertical="center"/>
    </xf>
    <xf numFmtId="0" fontId="1" fillId="0" borderId="1" xfId="0" applyFont="1" applyBorder="1" applyAlignment="1">
      <alignment horizontal="center" vertical="center"/>
    </xf>
  </cellXfs>
  <cellStyles count="3">
    <cellStyle name="DOWN" xfId="1"/>
    <cellStyle name="TOP" xfId="2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="90" zoomScaleNormal="90" workbookViewId="0">
      <selection activeCell="K8" sqref="K8"/>
    </sheetView>
  </sheetViews>
  <sheetFormatPr defaultRowHeight="16.5" x14ac:dyDescent="0.25"/>
  <cols>
    <col min="1" max="1" width="10.5" bestFit="1" customWidth="1"/>
    <col min="9" max="9" width="9.5" bestFit="1" customWidth="1"/>
  </cols>
  <sheetData>
    <row r="1" spans="1:12" ht="19.5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3" customFormat="1" ht="108" customHeight="1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s="3" customFormat="1" x14ac:dyDescent="0.25">
      <c r="A3" s="1" t="s">
        <v>15</v>
      </c>
      <c r="B3" s="1">
        <v>0</v>
      </c>
      <c r="C3" s="1">
        <v>0</v>
      </c>
      <c r="D3" s="1">
        <v>40</v>
      </c>
      <c r="E3" s="1">
        <v>36</v>
      </c>
      <c r="F3" s="1">
        <v>3</v>
      </c>
      <c r="G3" s="1">
        <v>0</v>
      </c>
      <c r="H3" s="1">
        <v>1</v>
      </c>
      <c r="I3" s="1">
        <f>SUM(E3:H3)</f>
        <v>40</v>
      </c>
      <c r="J3" s="1">
        <v>9</v>
      </c>
      <c r="K3" s="1">
        <v>17</v>
      </c>
      <c r="L3" s="1">
        <f>SUM(J3:K3)</f>
        <v>26</v>
      </c>
    </row>
    <row r="4" spans="1:12" s="3" customFormat="1" x14ac:dyDescent="0.25">
      <c r="A4" s="1" t="s">
        <v>16</v>
      </c>
      <c r="B4" s="1">
        <v>0</v>
      </c>
      <c r="C4" s="1">
        <v>0</v>
      </c>
      <c r="D4" s="1">
        <v>33</v>
      </c>
      <c r="E4" s="1">
        <v>32</v>
      </c>
      <c r="F4" s="1">
        <v>0</v>
      </c>
      <c r="G4" s="1">
        <v>0</v>
      </c>
      <c r="H4" s="1">
        <v>1</v>
      </c>
      <c r="I4" s="1">
        <f t="shared" ref="I4:I14" si="0">SUM(E4:H4)</f>
        <v>33</v>
      </c>
      <c r="J4" s="1">
        <v>0</v>
      </c>
      <c r="K4" s="1">
        <v>1</v>
      </c>
      <c r="L4" s="1">
        <f t="shared" ref="L4:L14" si="1">SUM(J4:K4)</f>
        <v>1</v>
      </c>
    </row>
    <row r="5" spans="1:12" s="3" customFormat="1" x14ac:dyDescent="0.25">
      <c r="A5" s="1" t="s">
        <v>17</v>
      </c>
      <c r="B5" s="1">
        <v>0</v>
      </c>
      <c r="C5" s="1">
        <v>0</v>
      </c>
      <c r="D5" s="1">
        <v>140</v>
      </c>
      <c r="E5" s="1">
        <v>46</v>
      </c>
      <c r="F5" s="1">
        <v>5</v>
      </c>
      <c r="G5" s="1"/>
      <c r="H5" s="1">
        <v>89</v>
      </c>
      <c r="I5" s="1">
        <f t="shared" si="0"/>
        <v>140</v>
      </c>
      <c r="J5" s="1">
        <v>1</v>
      </c>
      <c r="K5" s="1">
        <v>10</v>
      </c>
      <c r="L5" s="1">
        <f t="shared" si="1"/>
        <v>11</v>
      </c>
    </row>
    <row r="6" spans="1:12" s="3" customFormat="1" x14ac:dyDescent="0.25">
      <c r="A6" s="1" t="s">
        <v>18</v>
      </c>
      <c r="B6" s="1"/>
      <c r="C6" s="1"/>
      <c r="D6" s="1"/>
      <c r="E6" s="1"/>
      <c r="F6" s="1"/>
      <c r="G6" s="1"/>
      <c r="H6" s="1"/>
      <c r="I6" s="1">
        <f t="shared" si="0"/>
        <v>0</v>
      </c>
      <c r="J6" s="5"/>
      <c r="K6" s="1"/>
      <c r="L6" s="1">
        <f t="shared" si="1"/>
        <v>0</v>
      </c>
    </row>
    <row r="7" spans="1:12" s="3" customFormat="1" x14ac:dyDescent="0.25">
      <c r="A7" s="1" t="s">
        <v>19</v>
      </c>
      <c r="B7" s="1"/>
      <c r="C7" s="1"/>
      <c r="D7" s="1"/>
      <c r="E7" s="1"/>
      <c r="F7" s="1"/>
      <c r="G7" s="1"/>
      <c r="H7" s="1"/>
      <c r="I7" s="1">
        <f t="shared" si="0"/>
        <v>0</v>
      </c>
      <c r="J7" s="1"/>
      <c r="K7" s="1"/>
      <c r="L7" s="1">
        <f t="shared" si="1"/>
        <v>0</v>
      </c>
    </row>
    <row r="8" spans="1:12" s="3" customFormat="1" x14ac:dyDescent="0.25">
      <c r="A8" s="1" t="s">
        <v>20</v>
      </c>
      <c r="B8" s="1"/>
      <c r="C8" s="1"/>
      <c r="D8" s="1"/>
      <c r="E8" s="1"/>
      <c r="F8" s="1"/>
      <c r="G8" s="1"/>
      <c r="H8" s="1"/>
      <c r="I8" s="1">
        <f t="shared" si="0"/>
        <v>0</v>
      </c>
      <c r="J8" s="1"/>
      <c r="K8" s="1"/>
      <c r="L8" s="1">
        <f t="shared" si="1"/>
        <v>0</v>
      </c>
    </row>
    <row r="9" spans="1:12" s="3" customFormat="1" x14ac:dyDescent="0.25">
      <c r="A9" s="1" t="s">
        <v>21</v>
      </c>
      <c r="B9" s="1"/>
      <c r="C9" s="1"/>
      <c r="D9" s="1"/>
      <c r="E9" s="1"/>
      <c r="F9" s="1"/>
      <c r="G9" s="1"/>
      <c r="H9" s="1"/>
      <c r="I9" s="1">
        <f t="shared" si="0"/>
        <v>0</v>
      </c>
      <c r="J9" s="1"/>
      <c r="K9" s="1"/>
      <c r="L9" s="1">
        <f t="shared" si="1"/>
        <v>0</v>
      </c>
    </row>
    <row r="10" spans="1:12" s="3" customFormat="1" x14ac:dyDescent="0.25">
      <c r="A10" s="1" t="s">
        <v>22</v>
      </c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/>
      <c r="K10" s="1"/>
      <c r="L10" s="1">
        <f t="shared" si="1"/>
        <v>0</v>
      </c>
    </row>
    <row r="11" spans="1:12" s="3" customFormat="1" x14ac:dyDescent="0.25">
      <c r="A11" s="1" t="s">
        <v>23</v>
      </c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/>
      <c r="K11" s="1"/>
      <c r="L11" s="1">
        <f t="shared" si="1"/>
        <v>0</v>
      </c>
    </row>
    <row r="12" spans="1:12" s="3" customFormat="1" x14ac:dyDescent="0.25">
      <c r="A12" s="1" t="s">
        <v>24</v>
      </c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/>
      <c r="K12" s="1"/>
      <c r="L12" s="1">
        <f t="shared" si="1"/>
        <v>0</v>
      </c>
    </row>
    <row r="13" spans="1:12" s="3" customFormat="1" x14ac:dyDescent="0.25">
      <c r="A13" s="1" t="s">
        <v>25</v>
      </c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/>
      <c r="K13" s="1"/>
      <c r="L13" s="1">
        <f t="shared" si="1"/>
        <v>0</v>
      </c>
    </row>
    <row r="14" spans="1:12" s="3" customFormat="1" x14ac:dyDescent="0.25">
      <c r="A14" s="1" t="s">
        <v>26</v>
      </c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/>
      <c r="K14" s="1"/>
      <c r="L14" s="1">
        <f t="shared" si="1"/>
        <v>0</v>
      </c>
    </row>
    <row r="15" spans="1:12" s="3" customFormat="1" x14ac:dyDescent="0.25">
      <c r="A15" s="1" t="s">
        <v>13</v>
      </c>
      <c r="B15" s="1"/>
      <c r="C15" s="1"/>
      <c r="D15" s="1"/>
      <c r="E15" s="1"/>
      <c r="F15" s="1"/>
      <c r="G15" s="1"/>
      <c r="H15" s="1"/>
      <c r="I15" s="1">
        <f>SUM(I3:I14)</f>
        <v>213</v>
      </c>
      <c r="J15" s="1"/>
      <c r="K15" s="1"/>
      <c r="L15" s="1">
        <f t="shared" ref="C15:L15" si="2">SUM(L3:L14)</f>
        <v>38</v>
      </c>
    </row>
    <row r="16" spans="1:12" s="3" customFormat="1" x14ac:dyDescent="0.25">
      <c r="A16" s="1" t="s">
        <v>14</v>
      </c>
      <c r="B16" s="4">
        <f>IF(ISERROR(B15/I15),0,B15/I15)</f>
        <v>0</v>
      </c>
      <c r="C16" s="4">
        <f>IF(ISERROR(C15/I15),0,C15/I15)</f>
        <v>0</v>
      </c>
      <c r="D16" s="4">
        <f>IF(ISERROR(D15/I15),0,D15/I15)</f>
        <v>0</v>
      </c>
      <c r="E16" s="4">
        <f>IF(ISERROR(E15/I15),0,E15/I15)</f>
        <v>0</v>
      </c>
      <c r="F16" s="4">
        <f>IF(ISERROR(F15/I15),0,F15/I15)</f>
        <v>0</v>
      </c>
      <c r="G16" s="4">
        <f>IF(ISERROR(G15/I15),0,G15/I15)</f>
        <v>0</v>
      </c>
      <c r="H16" s="4">
        <f>IF(ISERROR(H15/I15),0,H15/I15)</f>
        <v>0</v>
      </c>
      <c r="I16" s="4">
        <f>IF(ISERROR(SUM(B15:D15)/I15),0,SUM(B15:D15)/I15)</f>
        <v>0</v>
      </c>
      <c r="J16" s="4">
        <f>IF(ISERROR(J15/I15),0,J15/I15)</f>
        <v>0</v>
      </c>
      <c r="K16" s="4">
        <f>IF(ISERROR(K15/I15),0,K15/I15)</f>
        <v>0</v>
      </c>
      <c r="L16" s="4">
        <f>IF(ISERROR(L15/I15),0,L15/I15)</f>
        <v>0.17840375586854459</v>
      </c>
    </row>
  </sheetData>
  <mergeCells count="1">
    <mergeCell ref="A1:L1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道路養護修護統計月報表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Administrator</cp:lastModifiedBy>
  <dcterms:created xsi:type="dcterms:W3CDTF">2015-12-23T06:02:57Z</dcterms:created>
  <dcterms:modified xsi:type="dcterms:W3CDTF">2018-04-06T04:01:04Z</dcterms:modified>
</cp:coreProperties>
</file>